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Reca 2022" sheetId="10" r:id="rId1"/>
    <sheet name="Reca 2021(2)" sheetId="11" r:id="rId2"/>
    <sheet name="Reca 2021(3)" sheetId="18" r:id="rId3"/>
    <sheet name="Reca 2021(4)" sheetId="19" r:id="rId4"/>
    <sheet name="Reca 2021(5)" sheetId="24" r:id="rId5"/>
    <sheet name="Spit. SM" sheetId="12" r:id="rId6"/>
    <sheet name="Spit. CAREI" sheetId="13" r:id="rId7"/>
    <sheet name="Spit. CAREI (2)" sheetId="20" r:id="rId8"/>
    <sheet name="Spit. NEGRESTI" sheetId="14" r:id="rId9"/>
    <sheet name="Spit. NEGRESTI (2)" sheetId="22" r:id="rId10"/>
    <sheet name="COSMICOM" sheetId="15" r:id="rId11"/>
    <sheet name="AQUA" sheetId="16" r:id="rId12"/>
    <sheet name="SCM DR. COICA" sheetId="17" r:id="rId13"/>
    <sheet name="SCM DR. COICA (2)" sheetId="23" r:id="rId14"/>
  </sheets>
  <calcPr calcId="125725"/>
</workbook>
</file>

<file path=xl/calcChain.xml><?xml version="1.0" encoding="utf-8"?>
<calcChain xmlns="http://schemas.openxmlformats.org/spreadsheetml/2006/main">
  <c r="D21" i="10"/>
  <c r="D17"/>
  <c r="D13"/>
  <c r="D9"/>
  <c r="H7"/>
  <c r="H8"/>
  <c r="H10"/>
  <c r="H11"/>
  <c r="H12"/>
  <c r="H14"/>
  <c r="H15"/>
  <c r="H16"/>
  <c r="H18"/>
  <c r="H19"/>
  <c r="H20"/>
  <c r="H6"/>
  <c r="G21" i="24"/>
  <c r="F21"/>
  <c r="E21"/>
  <c r="D21"/>
  <c r="D22" s="1"/>
  <c r="C21"/>
  <c r="B21"/>
  <c r="H20"/>
  <c r="H19"/>
  <c r="H18"/>
  <c r="G17"/>
  <c r="F17"/>
  <c r="E17"/>
  <c r="D17"/>
  <c r="C17"/>
  <c r="H17" s="1"/>
  <c r="B17"/>
  <c r="H16"/>
  <c r="H15"/>
  <c r="H14"/>
  <c r="G13"/>
  <c r="F13"/>
  <c r="E13"/>
  <c r="D13"/>
  <c r="C13"/>
  <c r="B13"/>
  <c r="H13" s="1"/>
  <c r="H12"/>
  <c r="H11"/>
  <c r="H10"/>
  <c r="G9"/>
  <c r="F9"/>
  <c r="F22" s="1"/>
  <c r="E9"/>
  <c r="E22" s="1"/>
  <c r="D9"/>
  <c r="C9"/>
  <c r="B9"/>
  <c r="H8"/>
  <c r="H7"/>
  <c r="H6"/>
  <c r="B19" i="23"/>
  <c r="B15"/>
  <c r="B11"/>
  <c r="B7"/>
  <c r="B19" i="22"/>
  <c r="B15"/>
  <c r="B11"/>
  <c r="B7"/>
  <c r="B19" i="20"/>
  <c r="B15"/>
  <c r="B11"/>
  <c r="B7"/>
  <c r="G21" i="19"/>
  <c r="F21"/>
  <c r="E21"/>
  <c r="D21"/>
  <c r="D22" s="1"/>
  <c r="C21"/>
  <c r="B21"/>
  <c r="H20"/>
  <c r="H19"/>
  <c r="H18"/>
  <c r="G17"/>
  <c r="F17"/>
  <c r="E17"/>
  <c r="D17"/>
  <c r="C17"/>
  <c r="B17"/>
  <c r="H16"/>
  <c r="H15"/>
  <c r="H14"/>
  <c r="G13"/>
  <c r="F13"/>
  <c r="E13"/>
  <c r="D13"/>
  <c r="C13"/>
  <c r="B13"/>
  <c r="H12"/>
  <c r="H11"/>
  <c r="H10"/>
  <c r="G9"/>
  <c r="F9"/>
  <c r="E9"/>
  <c r="D9"/>
  <c r="C9"/>
  <c r="B9"/>
  <c r="H8"/>
  <c r="H7"/>
  <c r="H6"/>
  <c r="G21" i="18"/>
  <c r="F21"/>
  <c r="E21"/>
  <c r="D21"/>
  <c r="C21"/>
  <c r="B21"/>
  <c r="H20"/>
  <c r="H19"/>
  <c r="H18"/>
  <c r="G17"/>
  <c r="F17"/>
  <c r="E17"/>
  <c r="D17"/>
  <c r="C17"/>
  <c r="B17"/>
  <c r="H17" s="1"/>
  <c r="H16"/>
  <c r="H15"/>
  <c r="H14"/>
  <c r="G13"/>
  <c r="G22" s="1"/>
  <c r="F13"/>
  <c r="E13"/>
  <c r="D13"/>
  <c r="D22" s="1"/>
  <c r="C13"/>
  <c r="H13" s="1"/>
  <c r="B13"/>
  <c r="H12"/>
  <c r="H11"/>
  <c r="H10"/>
  <c r="G9"/>
  <c r="F9"/>
  <c r="F22" s="1"/>
  <c r="E9"/>
  <c r="D9"/>
  <c r="C9"/>
  <c r="B9"/>
  <c r="B22" s="1"/>
  <c r="H8"/>
  <c r="H7"/>
  <c r="H6"/>
  <c r="B19" i="17"/>
  <c r="B15"/>
  <c r="B11"/>
  <c r="B7"/>
  <c r="B20" s="1"/>
  <c r="B19" i="16"/>
  <c r="B15"/>
  <c r="B11"/>
  <c r="B7"/>
  <c r="B20" s="1"/>
  <c r="B19" i="15"/>
  <c r="B15"/>
  <c r="B11"/>
  <c r="B7"/>
  <c r="B20" s="1"/>
  <c r="B20" i="14"/>
  <c r="B19"/>
  <c r="B15"/>
  <c r="B11"/>
  <c r="B7"/>
  <c r="B19" i="13"/>
  <c r="B15"/>
  <c r="B11"/>
  <c r="B7"/>
  <c r="B20" s="1"/>
  <c r="B19" i="12"/>
  <c r="B15"/>
  <c r="B11"/>
  <c r="B7"/>
  <c r="D22" i="10" l="1"/>
  <c r="C22" i="24"/>
  <c r="G22"/>
  <c r="H21"/>
  <c r="H9"/>
  <c r="B22"/>
  <c r="B20" i="23"/>
  <c r="B20" i="22"/>
  <c r="B20" i="20"/>
  <c r="E22" i="18"/>
  <c r="H21"/>
  <c r="H13" i="19"/>
  <c r="F22"/>
  <c r="H17"/>
  <c r="E22"/>
  <c r="H21"/>
  <c r="C22"/>
  <c r="G22"/>
  <c r="H9"/>
  <c r="B22"/>
  <c r="H22" i="18"/>
  <c r="H9"/>
  <c r="C22"/>
  <c r="B20" i="12"/>
  <c r="H16" i="11"/>
  <c r="H18"/>
  <c r="H19"/>
  <c r="H20"/>
  <c r="H15"/>
  <c r="D21"/>
  <c r="D17"/>
  <c r="D13"/>
  <c r="D9"/>
  <c r="G21"/>
  <c r="F21"/>
  <c r="E21"/>
  <c r="C21"/>
  <c r="B21"/>
  <c r="G17"/>
  <c r="F17"/>
  <c r="E17"/>
  <c r="C17"/>
  <c r="B17"/>
  <c r="H14"/>
  <c r="G13"/>
  <c r="F13"/>
  <c r="E13"/>
  <c r="C13"/>
  <c r="B13"/>
  <c r="H12"/>
  <c r="H11"/>
  <c r="H10"/>
  <c r="G9"/>
  <c r="F9"/>
  <c r="E9"/>
  <c r="C9"/>
  <c r="B9"/>
  <c r="H8"/>
  <c r="H7"/>
  <c r="H6"/>
  <c r="F17" i="10"/>
  <c r="G17"/>
  <c r="F21"/>
  <c r="G21"/>
  <c r="F13"/>
  <c r="G13"/>
  <c r="F9"/>
  <c r="G9"/>
  <c r="B21"/>
  <c r="C21"/>
  <c r="E21"/>
  <c r="B17"/>
  <c r="C17"/>
  <c r="E17"/>
  <c r="E13"/>
  <c r="C13"/>
  <c r="B13"/>
  <c r="E9"/>
  <c r="C9"/>
  <c r="B9"/>
  <c r="H21" l="1"/>
  <c r="H17"/>
  <c r="H13"/>
  <c r="H9"/>
  <c r="H22" i="24"/>
  <c r="H22" i="19"/>
  <c r="H17" i="11"/>
  <c r="C22"/>
  <c r="H21"/>
  <c r="B22"/>
  <c r="G22"/>
  <c r="F22"/>
  <c r="E22"/>
  <c r="D22"/>
  <c r="H13"/>
  <c r="H9"/>
  <c r="F22" i="10"/>
  <c r="G22"/>
  <c r="C22"/>
  <c r="E22"/>
  <c r="B22"/>
  <c r="H22" l="1"/>
  <c r="H22" i="11"/>
</calcChain>
</file>

<file path=xl/sharedStrings.xml><?xml version="1.0" encoding="utf-8"?>
<sst xmlns="http://schemas.openxmlformats.org/spreadsheetml/2006/main" count="438" uniqueCount="57">
  <si>
    <t>LUNA</t>
  </si>
  <si>
    <t>SPIT. CAREI</t>
  </si>
  <si>
    <t>COSMICOM</t>
  </si>
  <si>
    <t>AQUAMED</t>
  </si>
  <si>
    <t>TOTAL</t>
  </si>
  <si>
    <t>IAN.</t>
  </si>
  <si>
    <t>FEBR.</t>
  </si>
  <si>
    <t>MART.</t>
  </si>
  <si>
    <t>TRIM I</t>
  </si>
  <si>
    <t>APR.</t>
  </si>
  <si>
    <t>MAI</t>
  </si>
  <si>
    <t>IUN.</t>
  </si>
  <si>
    <t>IUL.</t>
  </si>
  <si>
    <t>AUG.</t>
  </si>
  <si>
    <t>SEPT.</t>
  </si>
  <si>
    <t>TRIM II</t>
  </si>
  <si>
    <t>TRIM III</t>
  </si>
  <si>
    <t>TRIM IV</t>
  </si>
  <si>
    <t>OCT.</t>
  </si>
  <si>
    <t>NOI.</t>
  </si>
  <si>
    <t>DEC.</t>
  </si>
  <si>
    <t>SPIT. S M</t>
  </si>
  <si>
    <t>SPIT. NEGR.</t>
  </si>
  <si>
    <t>SCM COICA</t>
  </si>
  <si>
    <t>AN 2021</t>
  </si>
  <si>
    <t>SUME DECONTATE RECA ian-sept. 2021</t>
  </si>
  <si>
    <t>CONTRACTATE oct-dec.2021 dupa rectificare</t>
  </si>
  <si>
    <t>TOTAL AN 2021</t>
  </si>
  <si>
    <t xml:space="preserve">Economii la 30.09.2021 :                                                                                                            </t>
  </si>
  <si>
    <t>Anexa nr. 1</t>
  </si>
  <si>
    <t>Director general,                                      Director exec. relatii contractuale,       Sef serviciu contractare,               Intocmit,</t>
  </si>
  <si>
    <t xml:space="preserve">            Ec. Mihaela Curta                                   Ec. Garofita Grigor                        Ec. Dan Pop                              Ec. Diana Balea</t>
  </si>
  <si>
    <t>anexa nr.1</t>
  </si>
  <si>
    <t>CONTRACTATE OCTOMBRIE-DECEMBRIE 2021-dupa rectificare</t>
  </si>
  <si>
    <t>Director general,</t>
  </si>
  <si>
    <t xml:space="preserve">                                            Reprezentant legal,</t>
  </si>
  <si>
    <t xml:space="preserve">Ec. MIHAELA CURTA </t>
  </si>
  <si>
    <t>Director executiv al Direcţiei economice,</t>
  </si>
  <si>
    <t>Ec. GEORGETA POP</t>
  </si>
  <si>
    <t>Director executiv al Direcţiei relaţii contractuale,</t>
  </si>
  <si>
    <t>Ec. GAROFITA GRIGOR</t>
  </si>
  <si>
    <t xml:space="preserve">Vizat Juridic, contencios     </t>
  </si>
  <si>
    <t xml:space="preserve">      </t>
  </si>
  <si>
    <t xml:space="preserve">Vizat CFPP </t>
  </si>
  <si>
    <t xml:space="preserve">  Red: B.D.</t>
  </si>
  <si>
    <t>IOAN-ADRIAN MARC</t>
  </si>
  <si>
    <t>SUME DECONTATE RECUPERARE IANUARIE-SEPTEMBRIE 2021</t>
  </si>
  <si>
    <t>DR. CIPRIAN DRAGOS</t>
  </si>
  <si>
    <t>DIANA MITRUT</t>
  </si>
  <si>
    <t>MARIA BIRAU</t>
  </si>
  <si>
    <t>DR. ALEXANDRINA TAMAS</t>
  </si>
  <si>
    <t>DR. COICA COSTEL-DOREL</t>
  </si>
  <si>
    <t>SUME DECONTATE RECA ian-nov. 2021</t>
  </si>
  <si>
    <t xml:space="preserve">CONTRACTATE -dec.2021 </t>
  </si>
  <si>
    <t>ec. 162 lei</t>
  </si>
  <si>
    <t>SUME CONTRACTATE RECA  2022</t>
  </si>
  <si>
    <t>AN 2022</t>
  </si>
</sst>
</file>

<file path=xl/styles.xml><?xml version="1.0" encoding="utf-8"?>
<styleSheet xmlns="http://schemas.openxmlformats.org/spreadsheetml/2006/main">
  <numFmts count="1">
    <numFmt numFmtId="8" formatCode="#,##0.00\ &quot;lei&quot;;[Red]\-#,##0.00\ &quot;lei&quot;"/>
  </numFmts>
  <fonts count="13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9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2" borderId="1" xfId="0" applyFont="1" applyFill="1" applyBorder="1"/>
    <xf numFmtId="0" fontId="1" fillId="3" borderId="1" xfId="0" applyFont="1" applyFill="1" applyBorder="1"/>
    <xf numFmtId="4" fontId="1" fillId="0" borderId="1" xfId="0" applyNumberFormat="1" applyFont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5" borderId="1" xfId="0" applyNumberFormat="1" applyFont="1" applyFill="1" applyBorder="1" applyAlignment="1">
      <alignment horizontal="center"/>
    </xf>
    <xf numFmtId="8" fontId="1" fillId="0" borderId="0" xfId="0" applyNumberFormat="1" applyFont="1"/>
    <xf numFmtId="4" fontId="1" fillId="7" borderId="1" xfId="0" applyNumberFormat="1" applyFont="1" applyFill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1" xfId="0" applyFont="1" applyBorder="1"/>
    <xf numFmtId="4" fontId="6" fillId="0" borderId="1" xfId="0" applyNumberFormat="1" applyFont="1" applyBorder="1" applyAlignment="1">
      <alignment horizontal="center"/>
    </xf>
    <xf numFmtId="0" fontId="6" fillId="2" borderId="1" xfId="0" applyFont="1" applyFill="1" applyBorder="1"/>
    <xf numFmtId="4" fontId="6" fillId="2" borderId="1" xfId="0" applyNumberFormat="1" applyFont="1" applyFill="1" applyBorder="1" applyAlignment="1">
      <alignment horizontal="center"/>
    </xf>
    <xf numFmtId="0" fontId="6" fillId="3" borderId="1" xfId="0" applyFont="1" applyFill="1" applyBorder="1"/>
    <xf numFmtId="4" fontId="6" fillId="7" borderId="1" xfId="0" applyNumberFormat="1" applyFont="1" applyFill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10" fillId="0" borderId="1" xfId="0" applyFont="1" applyBorder="1"/>
    <xf numFmtId="4" fontId="10" fillId="0" borderId="1" xfId="0" applyNumberFormat="1" applyFont="1" applyBorder="1" applyAlignment="1">
      <alignment horizontal="center"/>
    </xf>
    <xf numFmtId="4" fontId="10" fillId="2" borderId="1" xfId="0" applyNumberFormat="1" applyFont="1" applyFill="1" applyBorder="1" applyAlignment="1">
      <alignment horizontal="center"/>
    </xf>
    <xf numFmtId="4" fontId="10" fillId="4" borderId="1" xfId="0" applyNumberFormat="1" applyFont="1" applyFill="1" applyBorder="1" applyAlignment="1">
      <alignment horizontal="center"/>
    </xf>
    <xf numFmtId="0" fontId="10" fillId="2" borderId="1" xfId="0" applyFont="1" applyFill="1" applyBorder="1"/>
    <xf numFmtId="0" fontId="10" fillId="3" borderId="1" xfId="0" applyFont="1" applyFill="1" applyBorder="1"/>
    <xf numFmtId="4" fontId="10" fillId="6" borderId="1" xfId="0" applyNumberFormat="1" applyFont="1" applyFill="1" applyBorder="1" applyAlignment="1">
      <alignment horizontal="center"/>
    </xf>
    <xf numFmtId="0" fontId="11" fillId="0" borderId="0" xfId="0" applyFont="1"/>
    <xf numFmtId="0" fontId="1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5"/>
  <sheetViews>
    <sheetView tabSelected="1" workbookViewId="0">
      <selection activeCell="D24" sqref="D24"/>
    </sheetView>
  </sheetViews>
  <sheetFormatPr defaultRowHeight="15"/>
  <cols>
    <col min="1" max="1" width="11.42578125" customWidth="1"/>
    <col min="2" max="2" width="13.85546875" customWidth="1"/>
    <col min="3" max="3" width="17" customWidth="1"/>
    <col min="4" max="4" width="16.85546875" customWidth="1"/>
    <col min="5" max="5" width="14.7109375" customWidth="1"/>
    <col min="6" max="6" width="16.85546875" customWidth="1"/>
    <col min="7" max="7" width="16.7109375" customWidth="1"/>
    <col min="8" max="8" width="14.28515625" customWidth="1"/>
  </cols>
  <sheetData>
    <row r="2" spans="1:8" ht="15.75">
      <c r="A2" s="27"/>
      <c r="B2" s="27"/>
      <c r="C2" s="27" t="s">
        <v>55</v>
      </c>
      <c r="D2" s="27"/>
      <c r="E2" s="27"/>
      <c r="F2" s="27"/>
      <c r="G2" s="27"/>
      <c r="H2" s="27"/>
    </row>
    <row r="3" spans="1:8" ht="15.75">
      <c r="A3" s="27"/>
      <c r="B3" s="27"/>
      <c r="C3" s="27"/>
      <c r="D3" s="27"/>
      <c r="E3" s="27"/>
      <c r="F3" s="27"/>
      <c r="G3" s="27"/>
      <c r="H3" s="27"/>
    </row>
    <row r="4" spans="1:8" ht="15.75">
      <c r="A4" s="27"/>
      <c r="B4" s="27"/>
      <c r="C4" s="27"/>
      <c r="D4" s="27"/>
      <c r="E4" s="27"/>
      <c r="F4" s="27"/>
      <c r="G4" s="27"/>
      <c r="H4" s="27"/>
    </row>
    <row r="5" spans="1:8" ht="15.75">
      <c r="A5" s="28" t="s">
        <v>0</v>
      </c>
      <c r="B5" s="28" t="s">
        <v>21</v>
      </c>
      <c r="C5" s="28" t="s">
        <v>1</v>
      </c>
      <c r="D5" s="28" t="s">
        <v>2</v>
      </c>
      <c r="E5" s="28" t="s">
        <v>3</v>
      </c>
      <c r="F5" s="28" t="s">
        <v>22</v>
      </c>
      <c r="G5" s="28" t="s">
        <v>23</v>
      </c>
      <c r="H5" s="28" t="s">
        <v>4</v>
      </c>
    </row>
    <row r="6" spans="1:8" ht="15.75">
      <c r="A6" s="28" t="s">
        <v>5</v>
      </c>
      <c r="B6" s="29">
        <v>16591</v>
      </c>
      <c r="C6" s="29">
        <v>16504</v>
      </c>
      <c r="D6" s="30">
        <v>10292</v>
      </c>
      <c r="E6" s="29">
        <v>15730</v>
      </c>
      <c r="F6" s="29">
        <v>4398</v>
      </c>
      <c r="G6" s="29">
        <v>8485</v>
      </c>
      <c r="H6" s="31">
        <f>SUM(B6+C6+D6+E6+F6+G6)</f>
        <v>72000</v>
      </c>
    </row>
    <row r="7" spans="1:8" ht="15.75">
      <c r="A7" s="28" t="s">
        <v>6</v>
      </c>
      <c r="B7" s="29">
        <v>16591</v>
      </c>
      <c r="C7" s="29">
        <v>16504</v>
      </c>
      <c r="D7" s="30">
        <v>0</v>
      </c>
      <c r="E7" s="29">
        <v>15730</v>
      </c>
      <c r="F7" s="29">
        <v>4398</v>
      </c>
      <c r="G7" s="29">
        <v>8485</v>
      </c>
      <c r="H7" s="31">
        <f t="shared" ref="H7:H21" si="0">SUM(B7+C7+D7+E7+F7+G7)</f>
        <v>61708</v>
      </c>
    </row>
    <row r="8" spans="1:8" ht="15.75">
      <c r="A8" s="28" t="s">
        <v>7</v>
      </c>
      <c r="B8" s="29">
        <v>21926</v>
      </c>
      <c r="C8" s="29">
        <v>21939</v>
      </c>
      <c r="D8" s="30">
        <v>0</v>
      </c>
      <c r="E8" s="29">
        <v>21126</v>
      </c>
      <c r="F8" s="29">
        <v>5941</v>
      </c>
      <c r="G8" s="29">
        <v>11360</v>
      </c>
      <c r="H8" s="31">
        <f t="shared" si="0"/>
        <v>82292</v>
      </c>
    </row>
    <row r="9" spans="1:8" ht="15.75">
      <c r="A9" s="32" t="s">
        <v>8</v>
      </c>
      <c r="B9" s="30">
        <f>SUM(B6+B7+B8)</f>
        <v>55108</v>
      </c>
      <c r="C9" s="30">
        <f t="shared" ref="C9:G9" si="1">SUM(C6+C7+C8)</f>
        <v>54947</v>
      </c>
      <c r="D9" s="30">
        <f>SUM(D6:D8)</f>
        <v>10292</v>
      </c>
      <c r="E9" s="30">
        <f t="shared" si="1"/>
        <v>52586</v>
      </c>
      <c r="F9" s="30">
        <f t="shared" si="1"/>
        <v>14737</v>
      </c>
      <c r="G9" s="30">
        <f t="shared" si="1"/>
        <v>28330</v>
      </c>
      <c r="H9" s="30">
        <f t="shared" si="0"/>
        <v>216000</v>
      </c>
    </row>
    <row r="10" spans="1:8" ht="15.75">
      <c r="A10" s="28" t="s">
        <v>9</v>
      </c>
      <c r="B10" s="29">
        <v>20099</v>
      </c>
      <c r="C10" s="29">
        <v>19516</v>
      </c>
      <c r="D10" s="29">
        <v>0</v>
      </c>
      <c r="E10" s="29">
        <v>17799</v>
      </c>
      <c r="F10" s="29">
        <v>4850</v>
      </c>
      <c r="G10" s="29">
        <v>9736</v>
      </c>
      <c r="H10" s="31">
        <f t="shared" si="0"/>
        <v>72000</v>
      </c>
    </row>
    <row r="11" spans="1:8" ht="15.75">
      <c r="A11" s="28" t="s">
        <v>10</v>
      </c>
      <c r="B11" s="29">
        <v>17811</v>
      </c>
      <c r="C11" s="29">
        <v>20237</v>
      </c>
      <c r="D11" s="29">
        <v>0</v>
      </c>
      <c r="E11" s="29">
        <v>17262</v>
      </c>
      <c r="F11" s="29">
        <v>6723</v>
      </c>
      <c r="G11" s="29">
        <v>9967</v>
      </c>
      <c r="H11" s="31">
        <f t="shared" si="0"/>
        <v>72000</v>
      </c>
    </row>
    <row r="12" spans="1:8" ht="15.75">
      <c r="A12" s="28" t="s">
        <v>11</v>
      </c>
      <c r="B12" s="29">
        <v>17811</v>
      </c>
      <c r="C12" s="29">
        <v>20237</v>
      </c>
      <c r="D12" s="29">
        <v>0</v>
      </c>
      <c r="E12" s="29">
        <v>17262</v>
      </c>
      <c r="F12" s="29">
        <v>6723</v>
      </c>
      <c r="G12" s="29">
        <v>9967</v>
      </c>
      <c r="H12" s="31">
        <f t="shared" si="0"/>
        <v>72000</v>
      </c>
    </row>
    <row r="13" spans="1:8" ht="15.75">
      <c r="A13" s="32" t="s">
        <v>15</v>
      </c>
      <c r="B13" s="30">
        <f>SUM(B10+B11+B12)</f>
        <v>55721</v>
      </c>
      <c r="C13" s="30">
        <f t="shared" ref="C13:G13" si="2">SUM(C10+C11+C12)</f>
        <v>59990</v>
      </c>
      <c r="D13" s="30">
        <f>SUM(D10:D12)</f>
        <v>0</v>
      </c>
      <c r="E13" s="30">
        <f t="shared" si="2"/>
        <v>52323</v>
      </c>
      <c r="F13" s="30">
        <f t="shared" si="2"/>
        <v>18296</v>
      </c>
      <c r="G13" s="30">
        <f t="shared" si="2"/>
        <v>29670</v>
      </c>
      <c r="H13" s="30">
        <f t="shared" si="0"/>
        <v>216000</v>
      </c>
    </row>
    <row r="14" spans="1:8" ht="15.75">
      <c r="A14" s="28" t="s">
        <v>12</v>
      </c>
      <c r="B14" s="29">
        <v>17811</v>
      </c>
      <c r="C14" s="29">
        <v>20237</v>
      </c>
      <c r="D14" s="29">
        <v>0</v>
      </c>
      <c r="E14" s="29">
        <v>17262</v>
      </c>
      <c r="F14" s="29">
        <v>6723</v>
      </c>
      <c r="G14" s="29">
        <v>9967</v>
      </c>
      <c r="H14" s="31">
        <f t="shared" si="0"/>
        <v>72000</v>
      </c>
    </row>
    <row r="15" spans="1:8" ht="15.75">
      <c r="A15" s="28" t="s">
        <v>13</v>
      </c>
      <c r="B15" s="29">
        <v>17811</v>
      </c>
      <c r="C15" s="29">
        <v>20237</v>
      </c>
      <c r="D15" s="29">
        <v>0</v>
      </c>
      <c r="E15" s="29">
        <v>17262</v>
      </c>
      <c r="F15" s="29">
        <v>6723</v>
      </c>
      <c r="G15" s="29">
        <v>9967</v>
      </c>
      <c r="H15" s="31">
        <f t="shared" si="0"/>
        <v>72000</v>
      </c>
    </row>
    <row r="16" spans="1:8" ht="15.75">
      <c r="A16" s="28" t="s">
        <v>14</v>
      </c>
      <c r="B16" s="29">
        <v>17811</v>
      </c>
      <c r="C16" s="29">
        <v>20237</v>
      </c>
      <c r="D16" s="29">
        <v>0</v>
      </c>
      <c r="E16" s="29">
        <v>17262</v>
      </c>
      <c r="F16" s="29">
        <v>6723</v>
      </c>
      <c r="G16" s="29">
        <v>9967</v>
      </c>
      <c r="H16" s="31">
        <f t="shared" si="0"/>
        <v>72000</v>
      </c>
    </row>
    <row r="17" spans="1:8" ht="15.75">
      <c r="A17" s="32" t="s">
        <v>16</v>
      </c>
      <c r="B17" s="30">
        <f>SUM(B14:B16)</f>
        <v>53433</v>
      </c>
      <c r="C17" s="30">
        <f>SUM(C14:C16)</f>
        <v>60711</v>
      </c>
      <c r="D17" s="30">
        <f>SUM(D14:D16)</f>
        <v>0</v>
      </c>
      <c r="E17" s="30">
        <f>SUM(E14:E16)</f>
        <v>51786</v>
      </c>
      <c r="F17" s="30">
        <f t="shared" ref="F17:G17" si="3">SUM(F14:F16)</f>
        <v>20169</v>
      </c>
      <c r="G17" s="30">
        <f t="shared" si="3"/>
        <v>29901</v>
      </c>
      <c r="H17" s="30">
        <f t="shared" si="0"/>
        <v>216000</v>
      </c>
    </row>
    <row r="18" spans="1:8" ht="15.75">
      <c r="A18" s="28" t="s">
        <v>18</v>
      </c>
      <c r="B18" s="29">
        <v>14347</v>
      </c>
      <c r="C18" s="29">
        <v>16302</v>
      </c>
      <c r="D18" s="29">
        <v>0</v>
      </c>
      <c r="E18" s="29">
        <v>13906</v>
      </c>
      <c r="F18" s="29">
        <v>5416</v>
      </c>
      <c r="G18" s="29">
        <v>8029</v>
      </c>
      <c r="H18" s="31">
        <f t="shared" si="0"/>
        <v>58000</v>
      </c>
    </row>
    <row r="19" spans="1:8" ht="15.75">
      <c r="A19" s="28" t="s">
        <v>19</v>
      </c>
      <c r="B19" s="29">
        <v>14347</v>
      </c>
      <c r="C19" s="29">
        <v>16302</v>
      </c>
      <c r="D19" s="29">
        <v>0</v>
      </c>
      <c r="E19" s="29">
        <v>13906</v>
      </c>
      <c r="F19" s="29">
        <v>5416</v>
      </c>
      <c r="G19" s="29">
        <v>8029</v>
      </c>
      <c r="H19" s="31">
        <f t="shared" si="0"/>
        <v>58000</v>
      </c>
    </row>
    <row r="20" spans="1:8" ht="15.75">
      <c r="A20" s="28" t="s">
        <v>20</v>
      </c>
      <c r="B20" s="29">
        <v>6926</v>
      </c>
      <c r="C20" s="29">
        <v>7870</v>
      </c>
      <c r="D20" s="29">
        <v>0</v>
      </c>
      <c r="E20" s="29">
        <v>6713</v>
      </c>
      <c r="F20" s="29">
        <v>2615</v>
      </c>
      <c r="G20" s="29">
        <v>3876</v>
      </c>
      <c r="H20" s="31">
        <f t="shared" si="0"/>
        <v>28000</v>
      </c>
    </row>
    <row r="21" spans="1:8" ht="15.75">
      <c r="A21" s="32" t="s">
        <v>17</v>
      </c>
      <c r="B21" s="30">
        <f>SUM(B18:B20)</f>
        <v>35620</v>
      </c>
      <c r="C21" s="30">
        <f>SUM(C18:C20)</f>
        <v>40474</v>
      </c>
      <c r="D21" s="30">
        <f>SUM(D18:D20)</f>
        <v>0</v>
      </c>
      <c r="E21" s="30">
        <f>SUM(E18:E20)</f>
        <v>34525</v>
      </c>
      <c r="F21" s="30">
        <f t="shared" ref="F21:G21" si="4">SUM(F18:F20)</f>
        <v>13447</v>
      </c>
      <c r="G21" s="30">
        <f t="shared" si="4"/>
        <v>19934</v>
      </c>
      <c r="H21" s="30">
        <f t="shared" si="0"/>
        <v>144000</v>
      </c>
    </row>
    <row r="22" spans="1:8" ht="15.75">
      <c r="A22" s="33" t="s">
        <v>56</v>
      </c>
      <c r="B22" s="34">
        <f>SUM(B9+B13+B17+B21)</f>
        <v>199882</v>
      </c>
      <c r="C22" s="34">
        <f t="shared" ref="C22:G22" si="5">SUM(C9+C13+C17+C21)</f>
        <v>216122</v>
      </c>
      <c r="D22" s="34">
        <f>SUM(D9+D13+D17+D21)</f>
        <v>10292</v>
      </c>
      <c r="E22" s="34">
        <f t="shared" si="5"/>
        <v>191220</v>
      </c>
      <c r="F22" s="34">
        <f t="shared" si="5"/>
        <v>66649</v>
      </c>
      <c r="G22" s="34">
        <f t="shared" si="5"/>
        <v>107835</v>
      </c>
      <c r="H22" s="34">
        <f>SUM(B22+C22+D22+E22+F22+G22)</f>
        <v>792000</v>
      </c>
    </row>
    <row r="23" spans="1:8" ht="15.75">
      <c r="A23" s="35"/>
      <c r="B23" s="35"/>
      <c r="C23" s="36"/>
      <c r="D23" s="36"/>
      <c r="E23" s="36"/>
      <c r="F23" s="36"/>
      <c r="G23" s="36"/>
      <c r="H23" s="36"/>
    </row>
    <row r="24" spans="1:8" ht="15.75">
      <c r="A24" s="35"/>
      <c r="B24" s="35"/>
      <c r="C24" s="35"/>
      <c r="D24" s="36"/>
      <c r="E24" s="36"/>
      <c r="F24" s="36"/>
      <c r="G24" s="36"/>
      <c r="H24" s="36"/>
    </row>
    <row r="25" spans="1:8" ht="15.75">
      <c r="A25" s="35"/>
      <c r="B25" s="35"/>
      <c r="C25" s="35"/>
      <c r="D25" s="36"/>
      <c r="E25" s="36"/>
      <c r="F25" s="36"/>
      <c r="G25" s="36"/>
      <c r="H25" s="36"/>
    </row>
    <row r="26" spans="1:8" ht="15.75">
      <c r="A26" s="35"/>
      <c r="B26" s="35"/>
      <c r="C26" s="35"/>
      <c r="D26" s="36"/>
      <c r="E26" s="36"/>
      <c r="F26" s="36"/>
      <c r="G26" s="36"/>
      <c r="H26" s="36"/>
    </row>
    <row r="27" spans="1:8" ht="15.75">
      <c r="A27" s="35"/>
      <c r="B27" s="35"/>
      <c r="C27" s="35"/>
      <c r="D27" s="36"/>
      <c r="E27" s="36"/>
      <c r="F27" s="36"/>
      <c r="G27" s="36"/>
      <c r="H27" s="36"/>
    </row>
    <row r="28" spans="1:8" ht="15.75">
      <c r="A28" s="35"/>
      <c r="B28" s="35"/>
      <c r="C28" s="35"/>
      <c r="D28" s="36"/>
      <c r="E28" s="36"/>
      <c r="F28" s="36"/>
      <c r="G28" s="36"/>
      <c r="H28" s="36"/>
    </row>
    <row r="29" spans="1:8" ht="15.75">
      <c r="A29" s="35"/>
      <c r="B29" s="35"/>
      <c r="C29" s="35"/>
      <c r="D29" s="36"/>
      <c r="E29" s="36"/>
      <c r="F29" s="36"/>
      <c r="G29" s="36"/>
      <c r="H29" s="36"/>
    </row>
    <row r="30" spans="1:8" ht="15.75">
      <c r="A30" s="35"/>
      <c r="B30" s="35"/>
      <c r="C30" s="35"/>
      <c r="D30" s="36"/>
      <c r="E30" s="36"/>
      <c r="F30" s="36"/>
      <c r="G30" s="36"/>
      <c r="H30" s="36"/>
    </row>
    <row r="31" spans="1:8" ht="15.75">
      <c r="A31" s="35"/>
      <c r="B31" s="35"/>
      <c r="C31" s="35"/>
      <c r="D31" s="36"/>
      <c r="E31" s="36"/>
      <c r="F31" s="36"/>
      <c r="G31" s="36"/>
      <c r="H31" s="36"/>
    </row>
    <row r="32" spans="1:8" ht="15.75">
      <c r="A32" s="35"/>
      <c r="B32" s="35"/>
      <c r="C32" s="35"/>
      <c r="D32" s="36"/>
      <c r="E32" s="36"/>
      <c r="F32" s="36"/>
      <c r="G32" s="36"/>
      <c r="H32" s="36"/>
    </row>
    <row r="33" spans="1:8" ht="15.75">
      <c r="A33" s="35"/>
      <c r="B33" s="35"/>
      <c r="C33" s="35"/>
      <c r="D33" s="36"/>
      <c r="E33" s="36"/>
      <c r="F33" s="36"/>
      <c r="G33" s="36"/>
      <c r="H33" s="36"/>
    </row>
    <row r="34" spans="1:8" ht="15.75">
      <c r="A34" s="35"/>
      <c r="B34" s="35"/>
      <c r="C34" s="35"/>
      <c r="D34" s="36"/>
      <c r="E34" s="36"/>
      <c r="F34" s="36"/>
      <c r="G34" s="36"/>
      <c r="H34" s="36"/>
    </row>
    <row r="35" spans="1:8" ht="15.75">
      <c r="A35" s="35"/>
      <c r="B35" s="35"/>
      <c r="C35" s="35"/>
      <c r="D35" s="36"/>
      <c r="E35" s="36"/>
      <c r="F35" s="36"/>
      <c r="G35" s="36"/>
      <c r="H35" s="36"/>
    </row>
  </sheetData>
  <pageMargins left="0.70866141732283472" right="0.70866141732283472" top="0.74803149606299213" bottom="0.74803149606299213" header="0.31496062992125984" footer="0.31496062992125984"/>
  <pageSetup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5"/>
  <sheetViews>
    <sheetView workbookViewId="0">
      <selection activeCell="E20" sqref="E20"/>
    </sheetView>
  </sheetViews>
  <sheetFormatPr defaultRowHeight="15"/>
  <cols>
    <col min="1" max="1" width="40.5703125" customWidth="1"/>
    <col min="2" max="2" width="52.42578125" customWidth="1"/>
  </cols>
  <sheetData>
    <row r="1" spans="1:6">
      <c r="A1" s="13"/>
      <c r="B1" s="13"/>
      <c r="C1" s="13"/>
      <c r="D1" s="13" t="s">
        <v>32</v>
      </c>
      <c r="E1" s="14"/>
      <c r="F1" s="14"/>
    </row>
    <row r="2" spans="1:6">
      <c r="A2" s="15" t="s">
        <v>46</v>
      </c>
      <c r="B2" s="15"/>
      <c r="C2" s="15"/>
      <c r="D2" s="13"/>
      <c r="E2" s="14"/>
      <c r="F2" s="14"/>
    </row>
    <row r="3" spans="1:6">
      <c r="A3" s="15"/>
      <c r="B3" s="15" t="s">
        <v>33</v>
      </c>
      <c r="C3" s="15"/>
      <c r="D3" s="13"/>
      <c r="E3" s="14"/>
      <c r="F3" s="14"/>
    </row>
    <row r="4" spans="1:6">
      <c r="A4" s="16" t="s">
        <v>5</v>
      </c>
      <c r="B4" s="17">
        <v>0</v>
      </c>
      <c r="C4" s="14"/>
      <c r="D4" s="14"/>
      <c r="E4" s="14"/>
      <c r="F4" s="14"/>
    </row>
    <row r="5" spans="1:6">
      <c r="A5" s="16" t="s">
        <v>6</v>
      </c>
      <c r="B5" s="17">
        <v>0</v>
      </c>
      <c r="C5" s="14"/>
      <c r="D5" s="14"/>
      <c r="E5" s="14"/>
      <c r="F5" s="14"/>
    </row>
    <row r="6" spans="1:6">
      <c r="A6" s="16" t="s">
        <v>7</v>
      </c>
      <c r="B6" s="17">
        <v>0</v>
      </c>
      <c r="C6" s="14"/>
      <c r="D6" s="14"/>
      <c r="E6" s="14"/>
      <c r="F6" s="14"/>
    </row>
    <row r="7" spans="1:6">
      <c r="A7" s="18" t="s">
        <v>8</v>
      </c>
      <c r="B7" s="19">
        <f t="shared" ref="B7" si="0">SUM(B4+B5+B6)</f>
        <v>0</v>
      </c>
      <c r="C7" s="14"/>
      <c r="D7" s="14"/>
      <c r="E7" s="14"/>
      <c r="F7" s="14"/>
    </row>
    <row r="8" spans="1:6">
      <c r="A8" s="16" t="s">
        <v>9</v>
      </c>
      <c r="B8" s="17">
        <v>0</v>
      </c>
      <c r="C8" s="14"/>
      <c r="D8" s="14"/>
      <c r="E8" s="14"/>
      <c r="F8" s="14"/>
    </row>
    <row r="9" spans="1:6">
      <c r="A9" s="16" t="s">
        <v>10</v>
      </c>
      <c r="B9" s="17">
        <v>0</v>
      </c>
      <c r="C9" s="14"/>
      <c r="D9" s="14"/>
      <c r="E9" s="14"/>
      <c r="F9" s="14"/>
    </row>
    <row r="10" spans="1:6">
      <c r="A10" s="16" t="s">
        <v>11</v>
      </c>
      <c r="B10" s="17">
        <v>0</v>
      </c>
      <c r="C10" s="14"/>
      <c r="D10" s="14"/>
      <c r="E10" s="14"/>
      <c r="F10" s="14"/>
    </row>
    <row r="11" spans="1:6">
      <c r="A11" s="18" t="s">
        <v>15</v>
      </c>
      <c r="B11" s="19">
        <f t="shared" ref="B11" si="1">SUM(B8+B9+B10)</f>
        <v>0</v>
      </c>
      <c r="C11" s="14"/>
      <c r="D11" s="14"/>
      <c r="E11" s="14"/>
      <c r="F11" s="14"/>
    </row>
    <row r="12" spans="1:6">
      <c r="A12" s="16" t="s">
        <v>12</v>
      </c>
      <c r="B12" s="17">
        <v>0</v>
      </c>
      <c r="C12" s="14"/>
      <c r="D12" s="14"/>
      <c r="E12" s="14"/>
      <c r="F12" s="14"/>
    </row>
    <row r="13" spans="1:6">
      <c r="A13" s="16" t="s">
        <v>13</v>
      </c>
      <c r="B13" s="17">
        <v>4392</v>
      </c>
      <c r="C13" s="14"/>
      <c r="D13" s="14"/>
      <c r="E13" s="14"/>
      <c r="F13" s="14"/>
    </row>
    <row r="14" spans="1:6">
      <c r="A14" s="16" t="s">
        <v>14</v>
      </c>
      <c r="B14" s="17">
        <v>4928.5</v>
      </c>
      <c r="C14" s="14"/>
      <c r="D14" s="14"/>
      <c r="E14" s="14"/>
      <c r="F14" s="14"/>
    </row>
    <row r="15" spans="1:6">
      <c r="A15" s="18" t="s">
        <v>16</v>
      </c>
      <c r="B15" s="19">
        <f t="shared" ref="B15" si="2">SUM(B12:B14)</f>
        <v>9320.5</v>
      </c>
      <c r="C15" s="14"/>
      <c r="D15" s="14"/>
      <c r="E15" s="14"/>
      <c r="F15" s="14"/>
    </row>
    <row r="16" spans="1:6">
      <c r="A16" s="16" t="s">
        <v>18</v>
      </c>
      <c r="B16" s="17">
        <v>4662</v>
      </c>
      <c r="C16" s="14"/>
      <c r="D16" s="14"/>
      <c r="E16" s="14"/>
      <c r="F16" s="14"/>
    </row>
    <row r="17" spans="1:6">
      <c r="A17" s="16" t="s">
        <v>19</v>
      </c>
      <c r="B17" s="17">
        <v>3365</v>
      </c>
      <c r="C17" s="14"/>
      <c r="D17" s="14"/>
      <c r="E17" s="14"/>
      <c r="F17" s="14"/>
    </row>
    <row r="18" spans="1:6">
      <c r="A18" s="16" t="s">
        <v>20</v>
      </c>
      <c r="B18" s="17">
        <v>4812</v>
      </c>
      <c r="C18" s="14"/>
      <c r="D18" s="14"/>
      <c r="E18" s="14"/>
      <c r="F18" s="14"/>
    </row>
    <row r="19" spans="1:6">
      <c r="A19" s="18" t="s">
        <v>17</v>
      </c>
      <c r="B19" s="19">
        <f t="shared" ref="B19" si="3">SUM(B16:B18)</f>
        <v>12839</v>
      </c>
      <c r="C19" s="14"/>
      <c r="D19" s="14"/>
      <c r="E19" s="14"/>
      <c r="F19" s="14"/>
    </row>
    <row r="20" spans="1:6">
      <c r="A20" s="20" t="s">
        <v>24</v>
      </c>
      <c r="B20" s="21">
        <f t="shared" ref="B20" si="4">SUM(B7+B11+B15+B19)</f>
        <v>22159.5</v>
      </c>
      <c r="C20" s="14"/>
      <c r="D20" s="14"/>
      <c r="E20" s="14"/>
      <c r="F20" s="14"/>
    </row>
    <row r="21" spans="1:6">
      <c r="A21" s="15"/>
      <c r="B21" s="15"/>
      <c r="C21" s="14"/>
      <c r="D21" s="14"/>
      <c r="E21" s="14"/>
      <c r="F21" s="14"/>
    </row>
    <row r="22" spans="1:6">
      <c r="A22" s="15" t="s">
        <v>34</v>
      </c>
      <c r="B22" s="25" t="s">
        <v>35</v>
      </c>
      <c r="C22" s="14"/>
      <c r="D22" s="14"/>
      <c r="E22" s="14"/>
    </row>
    <row r="23" spans="1:6">
      <c r="A23" s="25" t="s">
        <v>36</v>
      </c>
      <c r="B23" s="26" t="s">
        <v>48</v>
      </c>
      <c r="C23" s="14"/>
      <c r="D23" s="14"/>
      <c r="E23" s="14"/>
    </row>
    <row r="24" spans="1:6">
      <c r="A24" s="25"/>
      <c r="B24" s="25"/>
      <c r="C24" s="14"/>
      <c r="D24" s="14"/>
      <c r="E24" s="14"/>
    </row>
    <row r="25" spans="1:6">
      <c r="A25" s="25" t="s">
        <v>37</v>
      </c>
      <c r="B25" s="25"/>
      <c r="C25" s="14"/>
      <c r="D25" s="14"/>
      <c r="E25" s="14"/>
    </row>
    <row r="26" spans="1:6">
      <c r="A26" s="25" t="s">
        <v>38</v>
      </c>
      <c r="B26" s="25"/>
      <c r="C26" s="14"/>
      <c r="D26" s="14"/>
      <c r="E26" s="14"/>
    </row>
    <row r="27" spans="1:6">
      <c r="A27" s="25"/>
      <c r="B27" s="25"/>
      <c r="C27" s="14"/>
      <c r="D27" s="14"/>
      <c r="E27" s="14"/>
    </row>
    <row r="28" spans="1:6">
      <c r="A28" s="25" t="s">
        <v>39</v>
      </c>
      <c r="B28" s="25"/>
      <c r="C28" s="14"/>
      <c r="D28" s="14"/>
      <c r="E28" s="14"/>
    </row>
    <row r="29" spans="1:6">
      <c r="A29" s="25" t="s">
        <v>40</v>
      </c>
      <c r="B29" s="25"/>
      <c r="C29" s="14"/>
      <c r="D29" s="14"/>
      <c r="E29" s="14"/>
    </row>
    <row r="30" spans="1:6">
      <c r="A30" s="25"/>
      <c r="B30" s="25"/>
      <c r="C30" s="14"/>
      <c r="D30" s="14"/>
      <c r="E30" s="14"/>
    </row>
    <row r="31" spans="1:6">
      <c r="A31" s="25" t="s">
        <v>41</v>
      </c>
      <c r="B31" s="25"/>
      <c r="C31" s="14"/>
      <c r="D31" s="14"/>
      <c r="E31" s="14"/>
    </row>
    <row r="32" spans="1:6">
      <c r="A32" s="25" t="s">
        <v>42</v>
      </c>
      <c r="B32" s="25"/>
      <c r="C32" s="14"/>
      <c r="D32" s="14"/>
      <c r="E32" s="14"/>
    </row>
    <row r="33" spans="1:5">
      <c r="A33" s="25" t="s">
        <v>43</v>
      </c>
      <c r="B33" s="25"/>
      <c r="C33" s="14"/>
      <c r="D33" s="14"/>
      <c r="E33" s="14"/>
    </row>
    <row r="34" spans="1:5">
      <c r="A34" s="25" t="s">
        <v>44</v>
      </c>
      <c r="B34" s="25"/>
      <c r="C34" s="14"/>
      <c r="D34" s="14"/>
      <c r="E34" s="14"/>
    </row>
    <row r="35" spans="1:5">
      <c r="A35" s="22"/>
      <c r="B35" s="22"/>
    </row>
  </sheetData>
  <pageMargins left="0.70866141732283472" right="0.70866141732283472" top="0.74803149606299213" bottom="0.74803149606299213" header="0.31496062992125984" footer="0.31496062992125984"/>
  <pageSetup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5"/>
  <sheetViews>
    <sheetView workbookViewId="0">
      <selection activeCell="B29" sqref="B29"/>
    </sheetView>
  </sheetViews>
  <sheetFormatPr defaultRowHeight="15"/>
  <cols>
    <col min="1" max="1" width="40.5703125" customWidth="1"/>
    <col min="2" max="2" width="52.42578125" customWidth="1"/>
  </cols>
  <sheetData>
    <row r="1" spans="1:6">
      <c r="A1" s="13"/>
      <c r="B1" s="13"/>
      <c r="C1" s="13"/>
      <c r="D1" s="13" t="s">
        <v>32</v>
      </c>
      <c r="E1" s="14"/>
      <c r="F1" s="14"/>
    </row>
    <row r="2" spans="1:6">
      <c r="A2" s="15" t="s">
        <v>46</v>
      </c>
      <c r="B2" s="15"/>
      <c r="C2" s="15"/>
      <c r="D2" s="13"/>
      <c r="E2" s="14"/>
      <c r="F2" s="14"/>
    </row>
    <row r="3" spans="1:6">
      <c r="A3" s="15"/>
      <c r="B3" s="15" t="s">
        <v>33</v>
      </c>
      <c r="C3" s="15"/>
      <c r="D3" s="13"/>
      <c r="E3" s="14"/>
      <c r="F3" s="14"/>
    </row>
    <row r="4" spans="1:6">
      <c r="A4" s="16" t="s">
        <v>5</v>
      </c>
      <c r="B4" s="17">
        <v>13470</v>
      </c>
      <c r="C4" s="14"/>
      <c r="D4" s="14"/>
      <c r="E4" s="14"/>
      <c r="F4" s="14"/>
    </row>
    <row r="5" spans="1:6">
      <c r="A5" s="16" t="s">
        <v>6</v>
      </c>
      <c r="B5" s="17">
        <v>13458</v>
      </c>
      <c r="C5" s="14"/>
      <c r="D5" s="14"/>
      <c r="E5" s="14"/>
      <c r="F5" s="14"/>
    </row>
    <row r="6" spans="1:6">
      <c r="A6" s="16" t="s">
        <v>7</v>
      </c>
      <c r="B6" s="17">
        <v>13524</v>
      </c>
      <c r="C6" s="14"/>
      <c r="D6" s="14"/>
      <c r="E6" s="14"/>
      <c r="F6" s="14"/>
    </row>
    <row r="7" spans="1:6">
      <c r="A7" s="18" t="s">
        <v>8</v>
      </c>
      <c r="B7" s="19">
        <f t="shared" ref="B7" si="0">SUM(B4+B5+B6)</f>
        <v>40452</v>
      </c>
      <c r="C7" s="14"/>
      <c r="D7" s="14"/>
      <c r="E7" s="14"/>
      <c r="F7" s="14"/>
    </row>
    <row r="8" spans="1:6">
      <c r="A8" s="16" t="s">
        <v>9</v>
      </c>
      <c r="B8" s="17">
        <v>13578</v>
      </c>
      <c r="C8" s="14"/>
      <c r="D8" s="14"/>
      <c r="E8" s="14"/>
      <c r="F8" s="14"/>
    </row>
    <row r="9" spans="1:6">
      <c r="A9" s="16" t="s">
        <v>10</v>
      </c>
      <c r="B9" s="17">
        <v>13519.5</v>
      </c>
      <c r="C9" s="14"/>
      <c r="D9" s="14"/>
      <c r="E9" s="14"/>
      <c r="F9" s="14"/>
    </row>
    <row r="10" spans="1:6">
      <c r="A10" s="16" t="s">
        <v>11</v>
      </c>
      <c r="B10" s="17">
        <v>10752</v>
      </c>
      <c r="C10" s="14"/>
      <c r="D10" s="14"/>
      <c r="E10" s="14"/>
      <c r="F10" s="14"/>
    </row>
    <row r="11" spans="1:6">
      <c r="A11" s="18" t="s">
        <v>15</v>
      </c>
      <c r="B11" s="19">
        <f t="shared" ref="B11" si="1">SUM(B8+B9+B10)</f>
        <v>37849.5</v>
      </c>
      <c r="C11" s="14"/>
      <c r="D11" s="14"/>
      <c r="E11" s="14"/>
      <c r="F11" s="14"/>
    </row>
    <row r="12" spans="1:6">
      <c r="A12" s="16" t="s">
        <v>12</v>
      </c>
      <c r="B12" s="17">
        <v>16308</v>
      </c>
      <c r="C12" s="14"/>
      <c r="D12" s="14"/>
      <c r="E12" s="14"/>
      <c r="F12" s="14"/>
    </row>
    <row r="13" spans="1:6">
      <c r="A13" s="16" t="s">
        <v>13</v>
      </c>
      <c r="B13" s="17">
        <v>10524</v>
      </c>
      <c r="C13" s="14"/>
      <c r="D13" s="14"/>
      <c r="E13" s="14"/>
      <c r="F13" s="14"/>
    </row>
    <row r="14" spans="1:6">
      <c r="A14" s="16" t="s">
        <v>14</v>
      </c>
      <c r="B14" s="17">
        <v>11550</v>
      </c>
      <c r="C14" s="14"/>
      <c r="D14" s="14"/>
      <c r="E14" s="14"/>
      <c r="F14" s="14"/>
    </row>
    <row r="15" spans="1:6">
      <c r="A15" s="18" t="s">
        <v>16</v>
      </c>
      <c r="B15" s="19">
        <f>SUM(B12:B14)</f>
        <v>38382</v>
      </c>
      <c r="C15" s="14"/>
      <c r="D15" s="14"/>
      <c r="E15" s="14"/>
      <c r="F15" s="14"/>
    </row>
    <row r="16" spans="1:6">
      <c r="A16" s="16" t="s">
        <v>18</v>
      </c>
      <c r="B16" s="17">
        <v>10909</v>
      </c>
      <c r="C16" s="14"/>
      <c r="D16" s="14"/>
      <c r="E16" s="14"/>
      <c r="F16" s="14"/>
    </row>
    <row r="17" spans="1:6">
      <c r="A17" s="16" t="s">
        <v>19</v>
      </c>
      <c r="B17" s="17">
        <v>7803</v>
      </c>
      <c r="C17" s="14"/>
      <c r="D17" s="14"/>
      <c r="E17" s="14"/>
      <c r="F17" s="14"/>
    </row>
    <row r="18" spans="1:6">
      <c r="A18" s="16" t="s">
        <v>20</v>
      </c>
      <c r="B18" s="17">
        <v>11257</v>
      </c>
      <c r="C18" s="14"/>
      <c r="D18" s="14"/>
      <c r="E18" s="14"/>
      <c r="F18" s="14"/>
    </row>
    <row r="19" spans="1:6">
      <c r="A19" s="18" t="s">
        <v>17</v>
      </c>
      <c r="B19" s="19">
        <f>SUM(B16:B18)</f>
        <v>29969</v>
      </c>
      <c r="C19" s="14"/>
      <c r="D19" s="14"/>
      <c r="E19" s="14"/>
      <c r="F19" s="14"/>
    </row>
    <row r="20" spans="1:6">
      <c r="A20" s="20" t="s">
        <v>24</v>
      </c>
      <c r="B20" s="21">
        <f t="shared" ref="B20" si="2">SUM(B7+B11+B15+B19)</f>
        <v>146652.5</v>
      </c>
      <c r="C20" s="14"/>
      <c r="D20" s="14"/>
      <c r="E20" s="14"/>
      <c r="F20" s="14"/>
    </row>
    <row r="21" spans="1:6">
      <c r="A21" s="15"/>
      <c r="B21" s="15"/>
      <c r="C21" s="14"/>
      <c r="D21" s="14"/>
      <c r="E21" s="14"/>
      <c r="F21" s="14"/>
    </row>
    <row r="22" spans="1:6">
      <c r="A22" s="15" t="s">
        <v>34</v>
      </c>
      <c r="B22" s="25" t="s">
        <v>35</v>
      </c>
      <c r="C22" s="14"/>
      <c r="D22" s="14"/>
      <c r="E22" s="14"/>
    </row>
    <row r="23" spans="1:6">
      <c r="A23" s="25" t="s">
        <v>36</v>
      </c>
      <c r="B23" s="26" t="s">
        <v>49</v>
      </c>
      <c r="C23" s="14"/>
      <c r="D23" s="14"/>
      <c r="E23" s="14"/>
    </row>
    <row r="24" spans="1:6">
      <c r="A24" s="25"/>
      <c r="B24" s="25"/>
      <c r="C24" s="14"/>
      <c r="D24" s="14"/>
      <c r="E24" s="14"/>
    </row>
    <row r="25" spans="1:6">
      <c r="A25" s="25" t="s">
        <v>37</v>
      </c>
      <c r="B25" s="25"/>
      <c r="C25" s="14"/>
      <c r="D25" s="14"/>
      <c r="E25" s="14"/>
    </row>
    <row r="26" spans="1:6">
      <c r="A26" s="25" t="s">
        <v>38</v>
      </c>
      <c r="B26" s="25"/>
      <c r="C26" s="14"/>
      <c r="D26" s="14"/>
      <c r="E26" s="14"/>
    </row>
    <row r="27" spans="1:6">
      <c r="A27" s="25"/>
      <c r="B27" s="25"/>
      <c r="C27" s="14"/>
      <c r="D27" s="14"/>
      <c r="E27" s="14"/>
    </row>
    <row r="28" spans="1:6">
      <c r="A28" s="25" t="s">
        <v>39</v>
      </c>
      <c r="B28" s="25"/>
      <c r="C28" s="14"/>
      <c r="D28" s="14"/>
      <c r="E28" s="14"/>
    </row>
    <row r="29" spans="1:6">
      <c r="A29" s="25" t="s">
        <v>40</v>
      </c>
      <c r="B29" s="25"/>
      <c r="C29" s="14"/>
      <c r="D29" s="14"/>
      <c r="E29" s="14"/>
    </row>
    <row r="30" spans="1:6">
      <c r="A30" s="25"/>
      <c r="B30" s="25"/>
      <c r="C30" s="14"/>
      <c r="D30" s="14"/>
      <c r="E30" s="14"/>
    </row>
    <row r="31" spans="1:6">
      <c r="A31" s="25" t="s">
        <v>41</v>
      </c>
      <c r="B31" s="25"/>
      <c r="C31" s="14"/>
      <c r="D31" s="14"/>
      <c r="E31" s="14"/>
    </row>
    <row r="32" spans="1:6">
      <c r="A32" s="25" t="s">
        <v>42</v>
      </c>
      <c r="B32" s="25"/>
      <c r="C32" s="14"/>
      <c r="D32" s="14"/>
      <c r="E32" s="14"/>
    </row>
    <row r="33" spans="1:5">
      <c r="A33" s="25" t="s">
        <v>43</v>
      </c>
      <c r="B33" s="25"/>
      <c r="C33" s="14"/>
      <c r="D33" s="14"/>
      <c r="E33" s="14"/>
    </row>
    <row r="34" spans="1:5">
      <c r="A34" s="25" t="s">
        <v>44</v>
      </c>
      <c r="B34" s="25"/>
      <c r="C34" s="14"/>
      <c r="D34" s="14"/>
      <c r="E34" s="14"/>
    </row>
    <row r="35" spans="1:5">
      <c r="A35" s="25"/>
      <c r="B35" s="25"/>
      <c r="C35" s="14"/>
      <c r="D35" s="14"/>
      <c r="E35" s="14"/>
    </row>
  </sheetData>
  <pageMargins left="0.70866141732283472" right="0.70866141732283472" top="0.74803149606299213" bottom="0.74803149606299213" header="0.31496062992125984" footer="0.31496062992125984"/>
  <pageSetup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5"/>
  <sheetViews>
    <sheetView workbookViewId="0">
      <selection activeCell="C20" sqref="C20"/>
    </sheetView>
  </sheetViews>
  <sheetFormatPr defaultRowHeight="15"/>
  <cols>
    <col min="1" max="1" width="40.5703125" customWidth="1"/>
    <col min="2" max="2" width="52.42578125" customWidth="1"/>
  </cols>
  <sheetData>
    <row r="1" spans="1:6">
      <c r="A1" s="13"/>
      <c r="B1" s="13"/>
      <c r="C1" s="13"/>
      <c r="D1" s="13" t="s">
        <v>32</v>
      </c>
      <c r="E1" s="14"/>
      <c r="F1" s="14"/>
    </row>
    <row r="2" spans="1:6">
      <c r="A2" s="15" t="s">
        <v>46</v>
      </c>
      <c r="B2" s="15"/>
      <c r="C2" s="15"/>
      <c r="D2" s="13"/>
      <c r="E2" s="14"/>
      <c r="F2" s="14"/>
    </row>
    <row r="3" spans="1:6">
      <c r="A3" s="15"/>
      <c r="B3" s="15" t="s">
        <v>33</v>
      </c>
      <c r="C3" s="15"/>
      <c r="D3" s="13"/>
      <c r="E3" s="14"/>
      <c r="F3" s="14"/>
    </row>
    <row r="4" spans="1:6">
      <c r="A4" s="16" t="s">
        <v>5</v>
      </c>
      <c r="B4" s="17">
        <v>17610</v>
      </c>
      <c r="C4" s="14"/>
      <c r="D4" s="14"/>
      <c r="E4" s="14"/>
      <c r="F4" s="14"/>
    </row>
    <row r="5" spans="1:6">
      <c r="A5" s="16" t="s">
        <v>6</v>
      </c>
      <c r="B5" s="17">
        <v>17606</v>
      </c>
      <c r="C5" s="14"/>
      <c r="D5" s="14"/>
      <c r="E5" s="14"/>
      <c r="F5" s="14"/>
    </row>
    <row r="6" spans="1:6">
      <c r="A6" s="16" t="s">
        <v>7</v>
      </c>
      <c r="B6" s="17">
        <v>17148</v>
      </c>
      <c r="C6" s="14"/>
      <c r="D6" s="14"/>
      <c r="E6" s="14"/>
      <c r="F6" s="14"/>
    </row>
    <row r="7" spans="1:6">
      <c r="A7" s="18" t="s">
        <v>8</v>
      </c>
      <c r="B7" s="19">
        <f t="shared" ref="B7" si="0">SUM(B4+B5+B6)</f>
        <v>52364</v>
      </c>
      <c r="C7" s="14"/>
      <c r="D7" s="14"/>
      <c r="E7" s="14"/>
      <c r="F7" s="14"/>
    </row>
    <row r="8" spans="1:6">
      <c r="A8" s="16" t="s">
        <v>9</v>
      </c>
      <c r="B8" s="17">
        <v>17166</v>
      </c>
      <c r="C8" s="14"/>
      <c r="D8" s="14"/>
      <c r="E8" s="14"/>
      <c r="F8" s="14"/>
    </row>
    <row r="9" spans="1:6">
      <c r="A9" s="16" t="s">
        <v>10</v>
      </c>
      <c r="B9" s="17">
        <v>17138</v>
      </c>
      <c r="C9" s="14"/>
      <c r="D9" s="14"/>
      <c r="E9" s="14"/>
      <c r="F9" s="14"/>
    </row>
    <row r="10" spans="1:6">
      <c r="A10" s="16" t="s">
        <v>11</v>
      </c>
      <c r="B10" s="17">
        <v>17145</v>
      </c>
      <c r="C10" s="14"/>
      <c r="D10" s="14"/>
      <c r="E10" s="14"/>
      <c r="F10" s="14"/>
    </row>
    <row r="11" spans="1:6">
      <c r="A11" s="18" t="s">
        <v>15</v>
      </c>
      <c r="B11" s="19">
        <f t="shared" ref="B11" si="1">SUM(B8+B9+B10)</f>
        <v>51449</v>
      </c>
      <c r="C11" s="14"/>
      <c r="D11" s="14"/>
      <c r="E11" s="14"/>
      <c r="F11" s="14"/>
    </row>
    <row r="12" spans="1:6">
      <c r="A12" s="16" t="s">
        <v>12</v>
      </c>
      <c r="B12" s="17">
        <v>17474</v>
      </c>
      <c r="C12" s="14"/>
      <c r="D12" s="14"/>
      <c r="E12" s="14"/>
      <c r="F12" s="14"/>
    </row>
    <row r="13" spans="1:6">
      <c r="A13" s="16" t="s">
        <v>13</v>
      </c>
      <c r="B13" s="17">
        <v>15710</v>
      </c>
      <c r="C13" s="14"/>
      <c r="D13" s="14"/>
      <c r="E13" s="14"/>
      <c r="F13" s="14"/>
    </row>
    <row r="14" spans="1:6">
      <c r="A14" s="16" t="s">
        <v>14</v>
      </c>
      <c r="B14" s="17">
        <v>17680</v>
      </c>
      <c r="C14" s="14"/>
      <c r="D14" s="14"/>
      <c r="E14" s="14"/>
      <c r="F14" s="14"/>
    </row>
    <row r="15" spans="1:6">
      <c r="A15" s="18" t="s">
        <v>16</v>
      </c>
      <c r="B15" s="19">
        <f>SUM(B12:B14)</f>
        <v>50864</v>
      </c>
      <c r="C15" s="14"/>
      <c r="D15" s="14"/>
      <c r="E15" s="14"/>
      <c r="F15" s="14"/>
    </row>
    <row r="16" spans="1:6">
      <c r="A16" s="16" t="s">
        <v>18</v>
      </c>
      <c r="B16" s="17">
        <v>16674</v>
      </c>
      <c r="C16" s="14"/>
      <c r="D16" s="14"/>
      <c r="E16" s="14"/>
      <c r="F16" s="14"/>
    </row>
    <row r="17" spans="1:6">
      <c r="A17" s="16" t="s">
        <v>19</v>
      </c>
      <c r="B17" s="17">
        <v>11924</v>
      </c>
      <c r="C17" s="14"/>
      <c r="D17" s="14"/>
      <c r="E17" s="14"/>
      <c r="F17" s="14"/>
    </row>
    <row r="18" spans="1:6">
      <c r="A18" s="16" t="s">
        <v>20</v>
      </c>
      <c r="B18" s="17">
        <v>17200</v>
      </c>
      <c r="C18" s="14"/>
      <c r="D18" s="14"/>
      <c r="E18" s="14"/>
      <c r="F18" s="14"/>
    </row>
    <row r="19" spans="1:6">
      <c r="A19" s="18" t="s">
        <v>17</v>
      </c>
      <c r="B19" s="19">
        <f>SUM(B16:B18)</f>
        <v>45798</v>
      </c>
      <c r="C19" s="14"/>
      <c r="D19" s="14"/>
      <c r="E19" s="14"/>
      <c r="F19" s="14"/>
    </row>
    <row r="20" spans="1:6">
      <c r="A20" s="20" t="s">
        <v>24</v>
      </c>
      <c r="B20" s="21">
        <f t="shared" ref="B20" si="2">SUM(B7+B11+B15+B19)</f>
        <v>200475</v>
      </c>
      <c r="C20" s="14"/>
      <c r="D20" s="14"/>
      <c r="E20" s="14"/>
      <c r="F20" s="14"/>
    </row>
    <row r="21" spans="1:6">
      <c r="A21" s="15"/>
      <c r="B21" s="15"/>
      <c r="C21" s="14"/>
      <c r="D21" s="14"/>
      <c r="E21" s="14"/>
      <c r="F21" s="14"/>
    </row>
    <row r="22" spans="1:6">
      <c r="A22" s="15" t="s">
        <v>34</v>
      </c>
      <c r="B22" s="25" t="s">
        <v>35</v>
      </c>
      <c r="C22" s="14"/>
      <c r="D22" s="14"/>
      <c r="E22" s="14"/>
    </row>
    <row r="23" spans="1:6">
      <c r="A23" s="25" t="s">
        <v>36</v>
      </c>
      <c r="B23" s="26" t="s">
        <v>50</v>
      </c>
      <c r="C23" s="14"/>
      <c r="D23" s="14"/>
      <c r="E23" s="14"/>
    </row>
    <row r="24" spans="1:6">
      <c r="A24" s="25"/>
      <c r="B24" s="25"/>
      <c r="C24" s="14"/>
      <c r="D24" s="14"/>
      <c r="E24" s="14"/>
    </row>
    <row r="25" spans="1:6">
      <c r="A25" s="25" t="s">
        <v>37</v>
      </c>
      <c r="B25" s="25"/>
      <c r="C25" s="14"/>
      <c r="D25" s="14"/>
      <c r="E25" s="14"/>
    </row>
    <row r="26" spans="1:6">
      <c r="A26" s="25" t="s">
        <v>38</v>
      </c>
      <c r="B26" s="25"/>
      <c r="C26" s="14"/>
      <c r="D26" s="14"/>
      <c r="E26" s="14"/>
    </row>
    <row r="27" spans="1:6">
      <c r="A27" s="25"/>
      <c r="B27" s="25"/>
      <c r="C27" s="14"/>
      <c r="D27" s="14"/>
      <c r="E27" s="14"/>
    </row>
    <row r="28" spans="1:6">
      <c r="A28" s="25" t="s">
        <v>39</v>
      </c>
      <c r="B28" s="25"/>
      <c r="C28" s="14"/>
      <c r="D28" s="14"/>
      <c r="E28" s="14"/>
    </row>
    <row r="29" spans="1:6">
      <c r="A29" s="25" t="s">
        <v>40</v>
      </c>
      <c r="B29" s="25"/>
      <c r="C29" s="14"/>
      <c r="D29" s="14"/>
      <c r="E29" s="14"/>
    </row>
    <row r="30" spans="1:6">
      <c r="A30" s="25"/>
      <c r="B30" s="25"/>
      <c r="C30" s="14"/>
      <c r="D30" s="14"/>
      <c r="E30" s="14"/>
    </row>
    <row r="31" spans="1:6">
      <c r="A31" s="25" t="s">
        <v>41</v>
      </c>
      <c r="B31" s="25"/>
      <c r="C31" s="14"/>
      <c r="D31" s="14"/>
      <c r="E31" s="14"/>
    </row>
    <row r="32" spans="1:6">
      <c r="A32" s="25" t="s">
        <v>42</v>
      </c>
      <c r="B32" s="25"/>
      <c r="C32" s="14"/>
      <c r="D32" s="14"/>
      <c r="E32" s="14"/>
    </row>
    <row r="33" spans="1:5">
      <c r="A33" s="25" t="s">
        <v>43</v>
      </c>
      <c r="B33" s="25"/>
      <c r="C33" s="14"/>
      <c r="D33" s="14"/>
      <c r="E33" s="14"/>
    </row>
    <row r="34" spans="1:5">
      <c r="A34" s="25" t="s">
        <v>44</v>
      </c>
      <c r="B34" s="25"/>
      <c r="C34" s="14"/>
      <c r="D34" s="14"/>
      <c r="E34" s="14"/>
    </row>
    <row r="35" spans="1:5">
      <c r="A35" s="25"/>
      <c r="B35" s="25"/>
      <c r="C35" s="14"/>
      <c r="D35" s="14"/>
      <c r="E35" s="14"/>
    </row>
  </sheetData>
  <pageMargins left="0.70866141732283472" right="0.70866141732283472" top="0.74803149606299213" bottom="0.74803149606299213" header="0.31496062992125984" footer="0.31496062992125984"/>
  <pageSetup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5"/>
  <sheetViews>
    <sheetView workbookViewId="0">
      <selection activeCell="D27" sqref="D27"/>
    </sheetView>
  </sheetViews>
  <sheetFormatPr defaultRowHeight="15"/>
  <cols>
    <col min="1" max="1" width="40.5703125" customWidth="1"/>
    <col min="2" max="2" width="52.42578125" customWidth="1"/>
  </cols>
  <sheetData>
    <row r="1" spans="1:6">
      <c r="A1" s="13"/>
      <c r="B1" s="13"/>
      <c r="C1" s="13"/>
      <c r="D1" s="13" t="s">
        <v>32</v>
      </c>
      <c r="E1" s="14"/>
      <c r="F1" s="14"/>
    </row>
    <row r="2" spans="1:6">
      <c r="A2" s="15" t="s">
        <v>46</v>
      </c>
      <c r="B2" s="15"/>
      <c r="C2" s="15"/>
      <c r="D2" s="13"/>
      <c r="E2" s="14"/>
      <c r="F2" s="14"/>
    </row>
    <row r="3" spans="1:6">
      <c r="A3" s="15"/>
      <c r="B3" s="15" t="s">
        <v>33</v>
      </c>
      <c r="C3" s="15"/>
      <c r="D3" s="13"/>
      <c r="E3" s="14"/>
      <c r="F3" s="14"/>
    </row>
    <row r="4" spans="1:6">
      <c r="A4" s="16" t="s">
        <v>5</v>
      </c>
      <c r="B4" s="17">
        <v>0</v>
      </c>
      <c r="C4" s="14"/>
      <c r="D4" s="14"/>
      <c r="E4" s="14"/>
      <c r="F4" s="14"/>
    </row>
    <row r="5" spans="1:6">
      <c r="A5" s="16" t="s">
        <v>6</v>
      </c>
      <c r="B5" s="17">
        <v>0</v>
      </c>
      <c r="C5" s="14"/>
      <c r="D5" s="14"/>
      <c r="E5" s="14"/>
      <c r="F5" s="14"/>
    </row>
    <row r="6" spans="1:6">
      <c r="A6" s="16" t="s">
        <v>7</v>
      </c>
      <c r="B6" s="17">
        <v>0</v>
      </c>
      <c r="C6" s="14"/>
      <c r="D6" s="14"/>
      <c r="E6" s="14"/>
      <c r="F6" s="14"/>
    </row>
    <row r="7" spans="1:6">
      <c r="A7" s="18" t="s">
        <v>8</v>
      </c>
      <c r="B7" s="19">
        <f t="shared" ref="B7" si="0">SUM(B4+B5+B6)</f>
        <v>0</v>
      </c>
      <c r="C7" s="14"/>
      <c r="D7" s="14"/>
      <c r="E7" s="14"/>
      <c r="F7" s="14"/>
    </row>
    <row r="8" spans="1:6">
      <c r="A8" s="16" t="s">
        <v>9</v>
      </c>
      <c r="B8" s="17">
        <v>0</v>
      </c>
      <c r="C8" s="14"/>
      <c r="D8" s="14"/>
      <c r="E8" s="14"/>
      <c r="F8" s="14"/>
    </row>
    <row r="9" spans="1:6">
      <c r="A9" s="16" t="s">
        <v>10</v>
      </c>
      <c r="B9" s="17">
        <v>0</v>
      </c>
      <c r="C9" s="14"/>
      <c r="D9" s="14"/>
      <c r="E9" s="14"/>
      <c r="F9" s="14"/>
    </row>
    <row r="10" spans="1:6">
      <c r="A10" s="16" t="s">
        <v>11</v>
      </c>
      <c r="B10" s="17">
        <v>0</v>
      </c>
      <c r="C10" s="14"/>
      <c r="D10" s="14"/>
      <c r="E10" s="14"/>
      <c r="F10" s="14"/>
    </row>
    <row r="11" spans="1:6">
      <c r="A11" s="18" t="s">
        <v>15</v>
      </c>
      <c r="B11" s="19">
        <f t="shared" ref="B11" si="1">SUM(B8+B9+B10)</f>
        <v>0</v>
      </c>
      <c r="C11" s="14"/>
      <c r="D11" s="14"/>
      <c r="E11" s="14"/>
      <c r="F11" s="14"/>
    </row>
    <row r="12" spans="1:6">
      <c r="A12" s="16" t="s">
        <v>12</v>
      </c>
      <c r="B12" s="17">
        <v>0</v>
      </c>
      <c r="C12" s="14"/>
      <c r="D12" s="14"/>
      <c r="E12" s="14"/>
      <c r="F12" s="14"/>
    </row>
    <row r="13" spans="1:6">
      <c r="A13" s="16" t="s">
        <v>13</v>
      </c>
      <c r="B13" s="17">
        <v>936</v>
      </c>
      <c r="C13" s="14"/>
      <c r="D13" s="14"/>
      <c r="E13" s="14"/>
      <c r="F13" s="14"/>
    </row>
    <row r="14" spans="1:6">
      <c r="A14" s="16" t="s">
        <v>14</v>
      </c>
      <c r="B14" s="17">
        <v>15486</v>
      </c>
      <c r="C14" s="14"/>
      <c r="D14" s="14"/>
      <c r="E14" s="14"/>
      <c r="F14" s="14"/>
    </row>
    <row r="15" spans="1:6">
      <c r="A15" s="18" t="s">
        <v>16</v>
      </c>
      <c r="B15" s="19">
        <f t="shared" ref="B15" si="2">SUM(B12:B14)</f>
        <v>16422</v>
      </c>
      <c r="C15" s="14"/>
      <c r="D15" s="14"/>
      <c r="E15" s="14"/>
      <c r="F15" s="14"/>
    </row>
    <row r="16" spans="1:6">
      <c r="A16" s="16" t="s">
        <v>18</v>
      </c>
      <c r="B16" s="17">
        <v>8206</v>
      </c>
      <c r="C16" s="14"/>
      <c r="D16" s="14"/>
      <c r="E16" s="14"/>
      <c r="F16" s="14"/>
    </row>
    <row r="17" spans="1:6">
      <c r="A17" s="16" t="s">
        <v>19</v>
      </c>
      <c r="B17" s="17">
        <v>5979</v>
      </c>
      <c r="C17" s="14"/>
      <c r="D17" s="14"/>
      <c r="E17" s="14"/>
      <c r="F17" s="14"/>
    </row>
    <row r="18" spans="1:6">
      <c r="A18" s="16" t="s">
        <v>20</v>
      </c>
      <c r="B18" s="17">
        <v>8790</v>
      </c>
      <c r="C18" s="14"/>
      <c r="D18" s="14"/>
      <c r="E18" s="14"/>
      <c r="F18" s="14"/>
    </row>
    <row r="19" spans="1:6">
      <c r="A19" s="18" t="s">
        <v>17</v>
      </c>
      <c r="B19" s="19">
        <f t="shared" ref="B19" si="3">SUM(B16:B18)</f>
        <v>22975</v>
      </c>
      <c r="C19" s="14"/>
      <c r="D19" s="14"/>
      <c r="E19" s="14"/>
      <c r="F19" s="14"/>
    </row>
    <row r="20" spans="1:6">
      <c r="A20" s="20" t="s">
        <v>24</v>
      </c>
      <c r="B20" s="21">
        <f t="shared" ref="B20" si="4">SUM(B7+B11+B15+B19)</f>
        <v>39397</v>
      </c>
      <c r="C20" s="14"/>
      <c r="D20" s="14"/>
      <c r="E20" s="14"/>
      <c r="F20" s="14"/>
    </row>
    <row r="21" spans="1:6">
      <c r="A21" s="15"/>
      <c r="B21" s="15"/>
      <c r="C21" s="14"/>
      <c r="D21" s="14"/>
      <c r="E21" s="14"/>
      <c r="F21" s="14"/>
    </row>
    <row r="22" spans="1:6">
      <c r="A22" s="15" t="s">
        <v>34</v>
      </c>
      <c r="B22" s="25" t="s">
        <v>35</v>
      </c>
      <c r="C22" s="14"/>
      <c r="D22" s="14"/>
      <c r="E22" s="14"/>
      <c r="F22" s="14"/>
    </row>
    <row r="23" spans="1:6">
      <c r="A23" s="25" t="s">
        <v>36</v>
      </c>
      <c r="B23" s="26" t="s">
        <v>51</v>
      </c>
      <c r="C23" s="14"/>
      <c r="D23" s="14"/>
      <c r="E23" s="14"/>
      <c r="F23" s="14"/>
    </row>
    <row r="24" spans="1:6">
      <c r="A24" s="25"/>
      <c r="B24" s="25"/>
      <c r="C24" s="14"/>
      <c r="D24" s="14"/>
      <c r="E24" s="14"/>
      <c r="F24" s="14"/>
    </row>
    <row r="25" spans="1:6">
      <c r="A25" s="25" t="s">
        <v>37</v>
      </c>
      <c r="B25" s="25"/>
      <c r="C25" s="14"/>
      <c r="D25" s="14"/>
      <c r="E25" s="14"/>
      <c r="F25" s="14"/>
    </row>
    <row r="26" spans="1:6">
      <c r="A26" s="25" t="s">
        <v>38</v>
      </c>
      <c r="B26" s="25"/>
      <c r="C26" s="14"/>
      <c r="D26" s="14"/>
      <c r="E26" s="14"/>
      <c r="F26" s="14"/>
    </row>
    <row r="27" spans="1:6">
      <c r="A27" s="25"/>
      <c r="B27" s="25"/>
      <c r="C27" s="14"/>
      <c r="D27" s="14"/>
      <c r="E27" s="14"/>
      <c r="F27" s="14"/>
    </row>
    <row r="28" spans="1:6">
      <c r="A28" s="25" t="s">
        <v>39</v>
      </c>
      <c r="B28" s="25"/>
      <c r="C28" s="14"/>
      <c r="D28" s="14"/>
      <c r="E28" s="14"/>
      <c r="F28" s="14"/>
    </row>
    <row r="29" spans="1:6">
      <c r="A29" s="25" t="s">
        <v>40</v>
      </c>
      <c r="B29" s="25"/>
      <c r="C29" s="14"/>
      <c r="D29" s="14"/>
      <c r="E29" s="14"/>
      <c r="F29" s="14"/>
    </row>
    <row r="30" spans="1:6">
      <c r="A30" s="25"/>
      <c r="B30" s="25"/>
      <c r="C30" s="14"/>
      <c r="D30" s="14"/>
      <c r="E30" s="14"/>
      <c r="F30" s="14"/>
    </row>
    <row r="31" spans="1:6">
      <c r="A31" s="25" t="s">
        <v>41</v>
      </c>
      <c r="B31" s="25"/>
      <c r="C31" s="14"/>
      <c r="D31" s="14"/>
      <c r="E31" s="14"/>
      <c r="F31" s="14"/>
    </row>
    <row r="32" spans="1:6">
      <c r="A32" s="25" t="s">
        <v>42</v>
      </c>
      <c r="B32" s="25"/>
      <c r="C32" s="14"/>
      <c r="D32" s="14"/>
      <c r="E32" s="14"/>
      <c r="F32" s="14"/>
    </row>
    <row r="33" spans="1:6">
      <c r="A33" s="25" t="s">
        <v>43</v>
      </c>
      <c r="B33" s="25"/>
      <c r="C33" s="14"/>
      <c r="D33" s="14"/>
      <c r="E33" s="14"/>
      <c r="F33" s="14"/>
    </row>
    <row r="34" spans="1:6">
      <c r="A34" s="25" t="s">
        <v>44</v>
      </c>
      <c r="B34" s="25"/>
      <c r="C34" s="14"/>
      <c r="D34" s="14"/>
      <c r="E34" s="14"/>
      <c r="F34" s="14"/>
    </row>
    <row r="35" spans="1:6">
      <c r="A35" s="25"/>
      <c r="B35" s="25"/>
      <c r="C35" s="14"/>
      <c r="D35" s="14"/>
      <c r="E35" s="14"/>
    </row>
  </sheetData>
  <pageMargins left="0.70866141732283472" right="0.70866141732283472" top="0.74803149606299213" bottom="0.74803149606299213" header="0.31496062992125984" footer="0.31496062992125984"/>
  <pageSetup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5"/>
  <sheetViews>
    <sheetView workbookViewId="0">
      <selection activeCell="G22" sqref="G22"/>
    </sheetView>
  </sheetViews>
  <sheetFormatPr defaultRowHeight="15"/>
  <cols>
    <col min="1" max="1" width="40.5703125" customWidth="1"/>
    <col min="2" max="2" width="52.42578125" customWidth="1"/>
  </cols>
  <sheetData>
    <row r="1" spans="1:6">
      <c r="A1" s="13"/>
      <c r="B1" s="13"/>
      <c r="C1" s="13"/>
      <c r="D1" s="13" t="s">
        <v>32</v>
      </c>
      <c r="E1" s="14"/>
      <c r="F1" s="14"/>
    </row>
    <row r="2" spans="1:6">
      <c r="A2" s="15" t="s">
        <v>46</v>
      </c>
      <c r="B2" s="15"/>
      <c r="C2" s="15"/>
      <c r="D2" s="13"/>
      <c r="E2" s="14"/>
      <c r="F2" s="14"/>
    </row>
    <row r="3" spans="1:6">
      <c r="A3" s="15"/>
      <c r="B3" s="15" t="s">
        <v>33</v>
      </c>
      <c r="C3" s="15"/>
      <c r="D3" s="13"/>
      <c r="E3" s="14"/>
      <c r="F3" s="14"/>
    </row>
    <row r="4" spans="1:6">
      <c r="A4" s="16" t="s">
        <v>5</v>
      </c>
      <c r="B4" s="17">
        <v>0</v>
      </c>
      <c r="C4" s="14"/>
      <c r="D4" s="14"/>
      <c r="E4" s="14"/>
      <c r="F4" s="14"/>
    </row>
    <row r="5" spans="1:6">
      <c r="A5" s="16" t="s">
        <v>6</v>
      </c>
      <c r="B5" s="17">
        <v>0</v>
      </c>
      <c r="C5" s="14"/>
      <c r="D5" s="14"/>
      <c r="E5" s="14"/>
      <c r="F5" s="14"/>
    </row>
    <row r="6" spans="1:6">
      <c r="A6" s="16" t="s">
        <v>7</v>
      </c>
      <c r="B6" s="17">
        <v>0</v>
      </c>
      <c r="C6" s="14"/>
      <c r="D6" s="14"/>
      <c r="E6" s="14"/>
      <c r="F6" s="14"/>
    </row>
    <row r="7" spans="1:6">
      <c r="A7" s="18" t="s">
        <v>8</v>
      </c>
      <c r="B7" s="19">
        <f t="shared" ref="B7" si="0">SUM(B4+B5+B6)</f>
        <v>0</v>
      </c>
      <c r="C7" s="14"/>
      <c r="D7" s="14"/>
      <c r="E7" s="14"/>
      <c r="F7" s="14"/>
    </row>
    <row r="8" spans="1:6">
      <c r="A8" s="16" t="s">
        <v>9</v>
      </c>
      <c r="B8" s="17">
        <v>0</v>
      </c>
      <c r="C8" s="14"/>
      <c r="D8" s="14"/>
      <c r="E8" s="14"/>
      <c r="F8" s="14"/>
    </row>
    <row r="9" spans="1:6">
      <c r="A9" s="16" t="s">
        <v>10</v>
      </c>
      <c r="B9" s="17">
        <v>0</v>
      </c>
      <c r="C9" s="14"/>
      <c r="D9" s="14"/>
      <c r="E9" s="14"/>
      <c r="F9" s="14"/>
    </row>
    <row r="10" spans="1:6">
      <c r="A10" s="16" t="s">
        <v>11</v>
      </c>
      <c r="B10" s="17">
        <v>0</v>
      </c>
      <c r="C10" s="14"/>
      <c r="D10" s="14"/>
      <c r="E10" s="14"/>
      <c r="F10" s="14"/>
    </row>
    <row r="11" spans="1:6">
      <c r="A11" s="18" t="s">
        <v>15</v>
      </c>
      <c r="B11" s="19">
        <f t="shared" ref="B11" si="1">SUM(B8+B9+B10)</f>
        <v>0</v>
      </c>
      <c r="C11" s="14"/>
      <c r="D11" s="14"/>
      <c r="E11" s="14"/>
      <c r="F11" s="14"/>
    </row>
    <row r="12" spans="1:6">
      <c r="A12" s="16" t="s">
        <v>12</v>
      </c>
      <c r="B12" s="17">
        <v>0</v>
      </c>
      <c r="C12" s="14"/>
      <c r="D12" s="14"/>
      <c r="E12" s="14"/>
      <c r="F12" s="14"/>
    </row>
    <row r="13" spans="1:6">
      <c r="A13" s="16" t="s">
        <v>13</v>
      </c>
      <c r="B13" s="17">
        <v>936</v>
      </c>
      <c r="C13" s="14"/>
      <c r="D13" s="14"/>
      <c r="E13" s="14"/>
      <c r="F13" s="14"/>
    </row>
    <row r="14" spans="1:6">
      <c r="A14" s="16" t="s">
        <v>14</v>
      </c>
      <c r="B14" s="17">
        <v>15486</v>
      </c>
      <c r="C14" s="14"/>
      <c r="D14" s="14"/>
      <c r="E14" s="14"/>
      <c r="F14" s="14"/>
    </row>
    <row r="15" spans="1:6">
      <c r="A15" s="18" t="s">
        <v>16</v>
      </c>
      <c r="B15" s="19">
        <f t="shared" ref="B15" si="2">SUM(B12:B14)</f>
        <v>16422</v>
      </c>
      <c r="C15" s="14"/>
      <c r="D15" s="14"/>
      <c r="E15" s="14"/>
      <c r="F15" s="14"/>
    </row>
    <row r="16" spans="1:6">
      <c r="A16" s="16" t="s">
        <v>18</v>
      </c>
      <c r="B16" s="17">
        <v>8206</v>
      </c>
      <c r="C16" s="14"/>
      <c r="D16" s="14"/>
      <c r="E16" s="14"/>
      <c r="F16" s="14"/>
    </row>
    <row r="17" spans="1:6">
      <c r="A17" s="16" t="s">
        <v>19</v>
      </c>
      <c r="B17" s="17">
        <v>6039</v>
      </c>
      <c r="C17" s="14"/>
      <c r="D17" s="14"/>
      <c r="E17" s="14"/>
      <c r="F17" s="14"/>
    </row>
    <row r="18" spans="1:6">
      <c r="A18" s="16" t="s">
        <v>20</v>
      </c>
      <c r="B18" s="17">
        <v>8790</v>
      </c>
      <c r="C18" s="14"/>
      <c r="D18" s="14"/>
      <c r="E18" s="14"/>
      <c r="F18" s="14"/>
    </row>
    <row r="19" spans="1:6">
      <c r="A19" s="18" t="s">
        <v>17</v>
      </c>
      <c r="B19" s="19">
        <f t="shared" ref="B19" si="3">SUM(B16:B18)</f>
        <v>23035</v>
      </c>
      <c r="C19" s="14"/>
      <c r="D19" s="14"/>
      <c r="E19" s="14"/>
      <c r="F19" s="14"/>
    </row>
    <row r="20" spans="1:6">
      <c r="A20" s="20" t="s">
        <v>24</v>
      </c>
      <c r="B20" s="21">
        <f t="shared" ref="B20" si="4">SUM(B7+B11+B15+B19)</f>
        <v>39457</v>
      </c>
      <c r="C20" s="14"/>
      <c r="D20" s="14"/>
      <c r="E20" s="14"/>
      <c r="F20" s="14"/>
    </row>
    <row r="21" spans="1:6">
      <c r="A21" s="15"/>
      <c r="B21" s="15"/>
      <c r="C21" s="14"/>
      <c r="D21" s="14"/>
      <c r="E21" s="14"/>
      <c r="F21" s="14"/>
    </row>
    <row r="22" spans="1:6">
      <c r="A22" s="15" t="s">
        <v>34</v>
      </c>
      <c r="B22" s="25" t="s">
        <v>35</v>
      </c>
      <c r="C22" s="14"/>
      <c r="D22" s="14"/>
      <c r="E22" s="14"/>
      <c r="F22" s="14"/>
    </row>
    <row r="23" spans="1:6">
      <c r="A23" s="25" t="s">
        <v>36</v>
      </c>
      <c r="B23" s="26" t="s">
        <v>51</v>
      </c>
      <c r="C23" s="14"/>
      <c r="D23" s="14"/>
      <c r="E23" s="14"/>
      <c r="F23" s="14"/>
    </row>
    <row r="24" spans="1:6">
      <c r="A24" s="25"/>
      <c r="B24" s="25"/>
      <c r="C24" s="14"/>
      <c r="D24" s="14"/>
      <c r="E24" s="14"/>
      <c r="F24" s="14"/>
    </row>
    <row r="25" spans="1:6">
      <c r="A25" s="25" t="s">
        <v>37</v>
      </c>
      <c r="B25" s="25"/>
      <c r="C25" s="14"/>
      <c r="D25" s="14"/>
      <c r="E25" s="14"/>
      <c r="F25" s="14"/>
    </row>
    <row r="26" spans="1:6">
      <c r="A26" s="25" t="s">
        <v>38</v>
      </c>
      <c r="B26" s="25"/>
      <c r="C26" s="14"/>
      <c r="D26" s="14"/>
      <c r="E26" s="14"/>
      <c r="F26" s="14"/>
    </row>
    <row r="27" spans="1:6">
      <c r="A27" s="25"/>
      <c r="B27" s="25"/>
      <c r="C27" s="14"/>
      <c r="D27" s="14"/>
      <c r="E27" s="14"/>
      <c r="F27" s="14"/>
    </row>
    <row r="28" spans="1:6">
      <c r="A28" s="25" t="s">
        <v>39</v>
      </c>
      <c r="B28" s="25"/>
      <c r="C28" s="14"/>
      <c r="D28" s="14"/>
      <c r="E28" s="14"/>
      <c r="F28" s="14"/>
    </row>
    <row r="29" spans="1:6">
      <c r="A29" s="25" t="s">
        <v>40</v>
      </c>
      <c r="B29" s="25"/>
      <c r="C29" s="14"/>
      <c r="D29" s="14"/>
      <c r="E29" s="14"/>
      <c r="F29" s="14"/>
    </row>
    <row r="30" spans="1:6">
      <c r="A30" s="25"/>
      <c r="B30" s="25"/>
      <c r="C30" s="14"/>
      <c r="D30" s="14"/>
      <c r="E30" s="14"/>
      <c r="F30" s="14"/>
    </row>
    <row r="31" spans="1:6">
      <c r="A31" s="25" t="s">
        <v>41</v>
      </c>
      <c r="B31" s="25"/>
      <c r="C31" s="14"/>
      <c r="D31" s="14"/>
      <c r="E31" s="14"/>
      <c r="F31" s="14"/>
    </row>
    <row r="32" spans="1:6">
      <c r="A32" s="25" t="s">
        <v>42</v>
      </c>
      <c r="B32" s="25"/>
      <c r="C32" s="14"/>
      <c r="D32" s="14"/>
      <c r="E32" s="14"/>
      <c r="F32" s="14"/>
    </row>
    <row r="33" spans="1:6">
      <c r="A33" s="25" t="s">
        <v>43</v>
      </c>
      <c r="B33" s="25"/>
      <c r="C33" s="14"/>
      <c r="D33" s="14"/>
      <c r="E33" s="14"/>
      <c r="F33" s="14"/>
    </row>
    <row r="34" spans="1:6">
      <c r="A34" s="25" t="s">
        <v>44</v>
      </c>
      <c r="B34" s="25"/>
      <c r="C34" s="14"/>
      <c r="D34" s="14"/>
      <c r="E34" s="14"/>
      <c r="F34" s="14"/>
    </row>
    <row r="35" spans="1:6">
      <c r="A35" s="25"/>
      <c r="B35" s="25"/>
      <c r="C35" s="14"/>
      <c r="D35" s="14"/>
      <c r="E35" s="14"/>
    </row>
  </sheetData>
  <pageMargins left="0.70866141732283472" right="0.70866141732283472" top="0.74803149606299213" bottom="0.74803149606299213" header="0.31496062992125984" footer="0.31496062992125984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workbookViewId="0">
      <selection activeCell="G6" sqref="G6:G22"/>
    </sheetView>
  </sheetViews>
  <sheetFormatPr defaultRowHeight="15"/>
  <cols>
    <col min="1" max="1" width="11.28515625" customWidth="1"/>
    <col min="2" max="2" width="14.28515625" customWidth="1"/>
    <col min="3" max="4" width="14.5703125" customWidth="1"/>
    <col min="5" max="5" width="17.140625" customWidth="1"/>
    <col min="6" max="6" width="14.7109375" customWidth="1"/>
    <col min="7" max="7" width="16.7109375" customWidth="1"/>
    <col min="8" max="8" width="18.28515625" customWidth="1"/>
  </cols>
  <sheetData>
    <row r="1" spans="1:8">
      <c r="H1" t="s">
        <v>29</v>
      </c>
    </row>
    <row r="2" spans="1:8" ht="18.75">
      <c r="A2" s="1"/>
      <c r="B2" s="1"/>
      <c r="C2" s="1" t="s">
        <v>25</v>
      </c>
      <c r="D2" s="1"/>
      <c r="E2" s="1"/>
      <c r="F2" s="1"/>
      <c r="G2" s="1"/>
      <c r="H2" s="1"/>
    </row>
    <row r="3" spans="1:8" ht="18.75">
      <c r="A3" s="1"/>
      <c r="B3" s="1"/>
      <c r="C3" s="1"/>
      <c r="D3" s="1"/>
      <c r="E3" s="1" t="s">
        <v>26</v>
      </c>
      <c r="F3" s="1"/>
      <c r="G3" s="1"/>
      <c r="H3" s="1"/>
    </row>
    <row r="4" spans="1:8" ht="18.75">
      <c r="A4" s="1"/>
      <c r="B4" s="1"/>
      <c r="C4" s="1"/>
      <c r="D4" s="1"/>
      <c r="E4" s="1"/>
      <c r="F4" s="1"/>
      <c r="G4" s="1"/>
      <c r="H4" s="1"/>
    </row>
    <row r="5" spans="1:8" ht="18.75">
      <c r="A5" s="2" t="s">
        <v>0</v>
      </c>
      <c r="B5" s="2" t="s">
        <v>21</v>
      </c>
      <c r="C5" s="2" t="s">
        <v>1</v>
      </c>
      <c r="D5" s="2" t="s">
        <v>22</v>
      </c>
      <c r="E5" s="2" t="s">
        <v>2</v>
      </c>
      <c r="F5" s="2" t="s">
        <v>3</v>
      </c>
      <c r="G5" s="2" t="s">
        <v>23</v>
      </c>
      <c r="H5" s="2" t="s">
        <v>4</v>
      </c>
    </row>
    <row r="6" spans="1:8" ht="18.75">
      <c r="A6" s="2" t="s">
        <v>5</v>
      </c>
      <c r="B6" s="5">
        <v>18730.5</v>
      </c>
      <c r="C6" s="5">
        <v>22153</v>
      </c>
      <c r="D6" s="5">
        <v>0</v>
      </c>
      <c r="E6" s="5">
        <v>13470</v>
      </c>
      <c r="F6" s="5">
        <v>17610</v>
      </c>
      <c r="G6" s="5">
        <v>0</v>
      </c>
      <c r="H6" s="6">
        <f>SUM(B6+C6+E6+F6)</f>
        <v>71963.5</v>
      </c>
    </row>
    <row r="7" spans="1:8" ht="18.75">
      <c r="A7" s="2" t="s">
        <v>6</v>
      </c>
      <c r="B7" s="5">
        <v>18725</v>
      </c>
      <c r="C7" s="5">
        <v>22157.5</v>
      </c>
      <c r="D7" s="5">
        <v>0</v>
      </c>
      <c r="E7" s="5">
        <v>13458</v>
      </c>
      <c r="F7" s="5">
        <v>17606</v>
      </c>
      <c r="G7" s="5">
        <v>0</v>
      </c>
      <c r="H7" s="6">
        <f>SUM(B7+C7+E7+F7)</f>
        <v>71946.5</v>
      </c>
    </row>
    <row r="8" spans="1:8" ht="18.75">
      <c r="A8" s="2" t="s">
        <v>7</v>
      </c>
      <c r="B8" s="5">
        <v>18935</v>
      </c>
      <c r="C8" s="5">
        <v>22321.5</v>
      </c>
      <c r="D8" s="5">
        <v>0</v>
      </c>
      <c r="E8" s="5">
        <v>13524</v>
      </c>
      <c r="F8" s="5">
        <v>17148</v>
      </c>
      <c r="G8" s="5">
        <v>0</v>
      </c>
      <c r="H8" s="6">
        <f t="shared" ref="H8:H14" si="0">SUM(B8+C8+E8+F8)</f>
        <v>71928.5</v>
      </c>
    </row>
    <row r="9" spans="1:8" ht="18.75">
      <c r="A9" s="3" t="s">
        <v>8</v>
      </c>
      <c r="B9" s="7">
        <f>SUM(B6+B7+B8)</f>
        <v>56390.5</v>
      </c>
      <c r="C9" s="7">
        <f t="shared" ref="C9:G9" si="1">SUM(C6+C7+C8)</f>
        <v>66632</v>
      </c>
      <c r="D9" s="7">
        <f t="shared" ref="D9" si="2">SUM(D6+D7+D8)</f>
        <v>0</v>
      </c>
      <c r="E9" s="7">
        <f t="shared" si="1"/>
        <v>40452</v>
      </c>
      <c r="F9" s="7">
        <f t="shared" si="1"/>
        <v>52364</v>
      </c>
      <c r="G9" s="7">
        <f t="shared" si="1"/>
        <v>0</v>
      </c>
      <c r="H9" s="8">
        <f t="shared" si="0"/>
        <v>215838.5</v>
      </c>
    </row>
    <row r="10" spans="1:8" ht="18.75">
      <c r="A10" s="2" t="s">
        <v>9</v>
      </c>
      <c r="B10" s="5">
        <v>18963.5</v>
      </c>
      <c r="C10" s="5">
        <v>22379</v>
      </c>
      <c r="D10" s="5">
        <v>0</v>
      </c>
      <c r="E10" s="5">
        <v>13578</v>
      </c>
      <c r="F10" s="5">
        <v>17166</v>
      </c>
      <c r="G10" s="5">
        <v>0</v>
      </c>
      <c r="H10" s="6">
        <f t="shared" si="0"/>
        <v>72086.5</v>
      </c>
    </row>
    <row r="11" spans="1:8" ht="18.75">
      <c r="A11" s="2" t="s">
        <v>10</v>
      </c>
      <c r="B11" s="5">
        <v>18909</v>
      </c>
      <c r="C11" s="5">
        <v>22336</v>
      </c>
      <c r="D11" s="5">
        <v>0</v>
      </c>
      <c r="E11" s="5">
        <v>13519.5</v>
      </c>
      <c r="F11" s="5">
        <v>17138</v>
      </c>
      <c r="G11" s="5">
        <v>0</v>
      </c>
      <c r="H11" s="6">
        <f t="shared" si="0"/>
        <v>71902.5</v>
      </c>
    </row>
    <row r="12" spans="1:8" ht="18.75">
      <c r="A12" s="2" t="s">
        <v>11</v>
      </c>
      <c r="B12" s="5">
        <v>18931.5</v>
      </c>
      <c r="C12" s="5">
        <v>22024.5</v>
      </c>
      <c r="D12" s="5">
        <v>0</v>
      </c>
      <c r="E12" s="5">
        <v>10752</v>
      </c>
      <c r="F12" s="5">
        <v>17145</v>
      </c>
      <c r="G12" s="5">
        <v>0</v>
      </c>
      <c r="H12" s="6">
        <f t="shared" si="0"/>
        <v>68853</v>
      </c>
    </row>
    <row r="13" spans="1:8" ht="18.75">
      <c r="A13" s="3" t="s">
        <v>15</v>
      </c>
      <c r="B13" s="7">
        <f>SUM(B10+B11+B12)</f>
        <v>56804</v>
      </c>
      <c r="C13" s="7">
        <f t="shared" ref="C13:G13" si="3">SUM(C10+C11+C12)</f>
        <v>66739.5</v>
      </c>
      <c r="D13" s="7">
        <f t="shared" ref="D13" si="4">SUM(D10+D11+D12)</f>
        <v>0</v>
      </c>
      <c r="E13" s="7">
        <f t="shared" si="3"/>
        <v>37849.5</v>
      </c>
      <c r="F13" s="7">
        <f t="shared" si="3"/>
        <v>51449</v>
      </c>
      <c r="G13" s="7">
        <f t="shared" si="3"/>
        <v>0</v>
      </c>
      <c r="H13" s="8">
        <f t="shared" si="0"/>
        <v>212842</v>
      </c>
    </row>
    <row r="14" spans="1:8" ht="18.75">
      <c r="A14" s="2" t="s">
        <v>12</v>
      </c>
      <c r="B14" s="5">
        <v>19240.5</v>
      </c>
      <c r="C14" s="5">
        <v>22992</v>
      </c>
      <c r="D14" s="5">
        <v>0</v>
      </c>
      <c r="E14" s="5">
        <v>16308</v>
      </c>
      <c r="F14" s="5">
        <v>17474</v>
      </c>
      <c r="G14" s="5">
        <v>0</v>
      </c>
      <c r="H14" s="6">
        <f t="shared" si="0"/>
        <v>76014.5</v>
      </c>
    </row>
    <row r="15" spans="1:8" ht="18.75">
      <c r="A15" s="2" t="s">
        <v>13</v>
      </c>
      <c r="B15" s="5">
        <v>16579.5</v>
      </c>
      <c r="C15" s="5">
        <v>17263</v>
      </c>
      <c r="D15" s="5">
        <v>4392</v>
      </c>
      <c r="E15" s="5">
        <v>10524</v>
      </c>
      <c r="F15" s="5">
        <v>15710</v>
      </c>
      <c r="G15" s="5">
        <v>936</v>
      </c>
      <c r="H15" s="6">
        <f>SUM(B15+C15+D15+E15+F15+G15)</f>
        <v>65404.5</v>
      </c>
    </row>
    <row r="16" spans="1:8" ht="18.75">
      <c r="A16" s="2" t="s">
        <v>14</v>
      </c>
      <c r="B16" s="5">
        <v>18645.5</v>
      </c>
      <c r="C16" s="5">
        <v>19392.5</v>
      </c>
      <c r="D16" s="5">
        <v>4928.5</v>
      </c>
      <c r="E16" s="5">
        <v>11550</v>
      </c>
      <c r="F16" s="5">
        <v>17680</v>
      </c>
      <c r="G16" s="5">
        <v>15486</v>
      </c>
      <c r="H16" s="6">
        <f t="shared" ref="H16:H22" si="5">SUM(B16+C16+D16+E16+F16+G16)</f>
        <v>87682.5</v>
      </c>
    </row>
    <row r="17" spans="1:8" ht="18.75">
      <c r="A17" s="3" t="s">
        <v>16</v>
      </c>
      <c r="B17" s="7">
        <f>SUM(B14:B16)</f>
        <v>54465.5</v>
      </c>
      <c r="C17" s="7">
        <f>SUM(C14:C16)</f>
        <v>59647.5</v>
      </c>
      <c r="D17" s="7">
        <f t="shared" ref="D17" si="6">SUM(D14:D16)</f>
        <v>9320.5</v>
      </c>
      <c r="E17" s="7">
        <f>SUM(E14:E16)</f>
        <v>38382</v>
      </c>
      <c r="F17" s="7">
        <f>SUM(F14:F16)</f>
        <v>50864</v>
      </c>
      <c r="G17" s="7">
        <f t="shared" ref="G17" si="7">SUM(G14:G16)</f>
        <v>16422</v>
      </c>
      <c r="H17" s="8">
        <f t="shared" si="5"/>
        <v>229101.5</v>
      </c>
    </row>
    <row r="18" spans="1:8" ht="18.75">
      <c r="A18" s="2" t="s">
        <v>18</v>
      </c>
      <c r="B18" s="5">
        <v>17586</v>
      </c>
      <c r="C18" s="5">
        <v>18283</v>
      </c>
      <c r="D18" s="5">
        <v>4662</v>
      </c>
      <c r="E18" s="5">
        <v>10909</v>
      </c>
      <c r="F18" s="5">
        <v>16674</v>
      </c>
      <c r="G18" s="5">
        <v>8206</v>
      </c>
      <c r="H18" s="6">
        <f t="shared" si="5"/>
        <v>76320</v>
      </c>
    </row>
    <row r="19" spans="1:8" ht="18.75">
      <c r="A19" s="2" t="s">
        <v>19</v>
      </c>
      <c r="B19" s="5">
        <v>12566</v>
      </c>
      <c r="C19" s="5">
        <v>13067</v>
      </c>
      <c r="D19" s="5">
        <v>3335</v>
      </c>
      <c r="E19" s="5">
        <v>7803</v>
      </c>
      <c r="F19" s="5">
        <v>11924</v>
      </c>
      <c r="G19" s="5">
        <v>5979</v>
      </c>
      <c r="H19" s="6">
        <f t="shared" si="5"/>
        <v>54674</v>
      </c>
    </row>
    <row r="20" spans="1:8" ht="18.75">
      <c r="A20" s="2" t="s">
        <v>20</v>
      </c>
      <c r="B20" s="5">
        <v>18110</v>
      </c>
      <c r="C20" s="5">
        <v>18837</v>
      </c>
      <c r="D20" s="5">
        <v>4812</v>
      </c>
      <c r="E20" s="5">
        <v>11257</v>
      </c>
      <c r="F20" s="5">
        <v>17200</v>
      </c>
      <c r="G20" s="5">
        <v>8790</v>
      </c>
      <c r="H20" s="6">
        <f t="shared" si="5"/>
        <v>79006</v>
      </c>
    </row>
    <row r="21" spans="1:8" ht="18.75">
      <c r="A21" s="3" t="s">
        <v>17</v>
      </c>
      <c r="B21" s="7">
        <f>SUM(B18:B20)</f>
        <v>48262</v>
      </c>
      <c r="C21" s="7">
        <f>SUM(C18:C20)</f>
        <v>50187</v>
      </c>
      <c r="D21" s="7">
        <f t="shared" ref="D21" si="8">SUM(D18:D20)</f>
        <v>12809</v>
      </c>
      <c r="E21" s="7">
        <f>SUM(E18:E20)</f>
        <v>29969</v>
      </c>
      <c r="F21" s="7">
        <f>SUM(F18:F20)</f>
        <v>45798</v>
      </c>
      <c r="G21" s="7">
        <f t="shared" ref="G21" si="9">SUM(G18:G20)</f>
        <v>22975</v>
      </c>
      <c r="H21" s="8">
        <f t="shared" si="5"/>
        <v>210000</v>
      </c>
    </row>
    <row r="22" spans="1:8" ht="18.75">
      <c r="A22" s="4" t="s">
        <v>24</v>
      </c>
      <c r="B22" s="10">
        <f>SUM(B9+B13+B17+B21)</f>
        <v>215922</v>
      </c>
      <c r="C22" s="10">
        <f t="shared" ref="C22:G22" si="10">SUM(C9+C13+C17+C21)</f>
        <v>243206</v>
      </c>
      <c r="D22" s="10">
        <f t="shared" ref="D22" si="11">SUM(D9+D13+D17+D21)</f>
        <v>22129.5</v>
      </c>
      <c r="E22" s="10">
        <f t="shared" si="10"/>
        <v>146652.5</v>
      </c>
      <c r="F22" s="10">
        <f t="shared" si="10"/>
        <v>200475</v>
      </c>
      <c r="G22" s="10">
        <f t="shared" si="10"/>
        <v>39397</v>
      </c>
      <c r="H22" s="10">
        <f t="shared" si="5"/>
        <v>867782</v>
      </c>
    </row>
    <row r="23" spans="1:8" ht="18.75">
      <c r="A23" s="1" t="s">
        <v>28</v>
      </c>
      <c r="B23" s="1"/>
      <c r="C23" s="1"/>
      <c r="D23" s="1"/>
      <c r="E23" s="1"/>
      <c r="H23" s="9">
        <v>218</v>
      </c>
    </row>
    <row r="24" spans="1:8" ht="18.75">
      <c r="A24" s="1" t="s">
        <v>27</v>
      </c>
      <c r="B24" s="1"/>
      <c r="C24" s="1"/>
      <c r="D24" s="1"/>
      <c r="E24" s="9"/>
      <c r="H24" s="9">
        <v>868000</v>
      </c>
    </row>
    <row r="26" spans="1:8" ht="18.75">
      <c r="A26" s="11" t="s">
        <v>30</v>
      </c>
      <c r="B26" s="11"/>
      <c r="C26" s="11"/>
      <c r="D26" s="11"/>
      <c r="E26" s="11"/>
      <c r="F26" s="11"/>
      <c r="G26" s="11"/>
      <c r="H26" s="12"/>
    </row>
    <row r="27" spans="1:8" ht="18.75">
      <c r="A27" s="11" t="s">
        <v>31</v>
      </c>
      <c r="B27" s="11"/>
      <c r="C27" s="11"/>
      <c r="D27" s="11"/>
      <c r="E27" s="11"/>
      <c r="F27" s="11"/>
      <c r="G27" s="11"/>
      <c r="H27" s="12"/>
    </row>
  </sheetData>
  <pageMargins left="0.70866141732283472" right="0.70866141732283472" top="0.74803149606299213" bottom="0.74803149606299213" header="0.31496062992125984" footer="0.31496062992125984"/>
  <pageSetup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7"/>
  <sheetViews>
    <sheetView workbookViewId="0">
      <selection activeCell="K22" sqref="K22"/>
    </sheetView>
  </sheetViews>
  <sheetFormatPr defaultRowHeight="15"/>
  <cols>
    <col min="1" max="1" width="11.28515625" customWidth="1"/>
    <col min="2" max="2" width="14.28515625" customWidth="1"/>
    <col min="3" max="4" width="14.5703125" customWidth="1"/>
    <col min="5" max="5" width="17.140625" customWidth="1"/>
    <col min="6" max="6" width="14.7109375" customWidth="1"/>
    <col min="7" max="7" width="16.7109375" customWidth="1"/>
    <col min="8" max="8" width="18.28515625" customWidth="1"/>
  </cols>
  <sheetData>
    <row r="2" spans="1:8" ht="18.75">
      <c r="A2" s="1"/>
      <c r="B2" s="1"/>
      <c r="C2" s="1" t="s">
        <v>25</v>
      </c>
      <c r="D2" s="1"/>
      <c r="E2" s="1"/>
      <c r="F2" s="1"/>
      <c r="G2" s="1"/>
      <c r="H2" s="1"/>
    </row>
    <row r="3" spans="1:8" ht="18.75">
      <c r="A3" s="1"/>
      <c r="B3" s="1"/>
      <c r="C3" s="1"/>
      <c r="D3" s="1"/>
      <c r="E3" s="1" t="s">
        <v>26</v>
      </c>
      <c r="F3" s="1"/>
      <c r="G3" s="1"/>
      <c r="H3" s="1"/>
    </row>
    <row r="4" spans="1:8" ht="18.75">
      <c r="A4" s="1"/>
      <c r="B4" s="1"/>
      <c r="C4" s="1"/>
      <c r="D4" s="1"/>
      <c r="E4" s="1"/>
      <c r="F4" s="1"/>
      <c r="G4" s="1"/>
      <c r="H4" s="1"/>
    </row>
    <row r="5" spans="1:8" ht="18.75">
      <c r="A5" s="2" t="s">
        <v>0</v>
      </c>
      <c r="B5" s="2" t="s">
        <v>21</v>
      </c>
      <c r="C5" s="2" t="s">
        <v>1</v>
      </c>
      <c r="D5" s="2" t="s">
        <v>22</v>
      </c>
      <c r="E5" s="2" t="s">
        <v>2</v>
      </c>
      <c r="F5" s="2" t="s">
        <v>3</v>
      </c>
      <c r="G5" s="2" t="s">
        <v>23</v>
      </c>
      <c r="H5" s="2" t="s">
        <v>4</v>
      </c>
    </row>
    <row r="6" spans="1:8" ht="18.75">
      <c r="A6" s="2" t="s">
        <v>5</v>
      </c>
      <c r="B6" s="5">
        <v>18730.5</v>
      </c>
      <c r="C6" s="5">
        <v>22153</v>
      </c>
      <c r="D6" s="5">
        <v>0</v>
      </c>
      <c r="E6" s="5">
        <v>13470</v>
      </c>
      <c r="F6" s="5">
        <v>17610</v>
      </c>
      <c r="G6" s="5">
        <v>0</v>
      </c>
      <c r="H6" s="6">
        <f>SUM(B6+C6+E6+F6)</f>
        <v>71963.5</v>
      </c>
    </row>
    <row r="7" spans="1:8" ht="18.75">
      <c r="A7" s="2" t="s">
        <v>6</v>
      </c>
      <c r="B7" s="5">
        <v>18725</v>
      </c>
      <c r="C7" s="5">
        <v>22157.5</v>
      </c>
      <c r="D7" s="5">
        <v>0</v>
      </c>
      <c r="E7" s="5">
        <v>13458</v>
      </c>
      <c r="F7" s="5">
        <v>17606</v>
      </c>
      <c r="G7" s="5">
        <v>0</v>
      </c>
      <c r="H7" s="6">
        <f>SUM(B7+C7+E7+F7)</f>
        <v>71946.5</v>
      </c>
    </row>
    <row r="8" spans="1:8" ht="18.75">
      <c r="A8" s="2" t="s">
        <v>7</v>
      </c>
      <c r="B8" s="5">
        <v>18935</v>
      </c>
      <c r="C8" s="5">
        <v>22321.5</v>
      </c>
      <c r="D8" s="5">
        <v>0</v>
      </c>
      <c r="E8" s="5">
        <v>13524</v>
      </c>
      <c r="F8" s="5">
        <v>17148</v>
      </c>
      <c r="G8" s="5">
        <v>0</v>
      </c>
      <c r="H8" s="6">
        <f t="shared" ref="H8:H14" si="0">SUM(B8+C8+E8+F8)</f>
        <v>71928.5</v>
      </c>
    </row>
    <row r="9" spans="1:8" ht="18.75">
      <c r="A9" s="3" t="s">
        <v>8</v>
      </c>
      <c r="B9" s="7">
        <f>SUM(B6+B7+B8)</f>
        <v>56390.5</v>
      </c>
      <c r="C9" s="7">
        <f t="shared" ref="C9:G9" si="1">SUM(C6+C7+C8)</f>
        <v>66632</v>
      </c>
      <c r="D9" s="7">
        <f t="shared" si="1"/>
        <v>0</v>
      </c>
      <c r="E9" s="7">
        <f t="shared" si="1"/>
        <v>40452</v>
      </c>
      <c r="F9" s="7">
        <f t="shared" si="1"/>
        <v>52364</v>
      </c>
      <c r="G9" s="7">
        <f t="shared" si="1"/>
        <v>0</v>
      </c>
      <c r="H9" s="8">
        <f t="shared" si="0"/>
        <v>215838.5</v>
      </c>
    </row>
    <row r="10" spans="1:8" ht="18.75">
      <c r="A10" s="2" t="s">
        <v>9</v>
      </c>
      <c r="B10" s="5">
        <v>18963.5</v>
      </c>
      <c r="C10" s="5">
        <v>22379</v>
      </c>
      <c r="D10" s="5">
        <v>0</v>
      </c>
      <c r="E10" s="5">
        <v>13578</v>
      </c>
      <c r="F10" s="5">
        <v>17166</v>
      </c>
      <c r="G10" s="5">
        <v>0</v>
      </c>
      <c r="H10" s="6">
        <f t="shared" si="0"/>
        <v>72086.5</v>
      </c>
    </row>
    <row r="11" spans="1:8" ht="18.75">
      <c r="A11" s="2" t="s">
        <v>10</v>
      </c>
      <c r="B11" s="5">
        <v>18909</v>
      </c>
      <c r="C11" s="5">
        <v>22336</v>
      </c>
      <c r="D11" s="5">
        <v>0</v>
      </c>
      <c r="E11" s="5">
        <v>13519.5</v>
      </c>
      <c r="F11" s="5">
        <v>17138</v>
      </c>
      <c r="G11" s="5">
        <v>0</v>
      </c>
      <c r="H11" s="6">
        <f t="shared" si="0"/>
        <v>71902.5</v>
      </c>
    </row>
    <row r="12" spans="1:8" ht="18.75">
      <c r="A12" s="2" t="s">
        <v>11</v>
      </c>
      <c r="B12" s="5">
        <v>18931.5</v>
      </c>
      <c r="C12" s="5">
        <v>22024.5</v>
      </c>
      <c r="D12" s="5">
        <v>0</v>
      </c>
      <c r="E12" s="5">
        <v>10752</v>
      </c>
      <c r="F12" s="5">
        <v>17145</v>
      </c>
      <c r="G12" s="5">
        <v>0</v>
      </c>
      <c r="H12" s="6">
        <f t="shared" si="0"/>
        <v>68853</v>
      </c>
    </row>
    <row r="13" spans="1:8" ht="18.75">
      <c r="A13" s="3" t="s">
        <v>15</v>
      </c>
      <c r="B13" s="7">
        <f>SUM(B10+B11+B12)</f>
        <v>56804</v>
      </c>
      <c r="C13" s="7">
        <f t="shared" ref="C13:G13" si="2">SUM(C10+C11+C12)</f>
        <v>66739.5</v>
      </c>
      <c r="D13" s="7">
        <f t="shared" si="2"/>
        <v>0</v>
      </c>
      <c r="E13" s="7">
        <f t="shared" si="2"/>
        <v>37849.5</v>
      </c>
      <c r="F13" s="7">
        <f t="shared" si="2"/>
        <v>51449</v>
      </c>
      <c r="G13" s="7">
        <f t="shared" si="2"/>
        <v>0</v>
      </c>
      <c r="H13" s="8">
        <f t="shared" si="0"/>
        <v>212842</v>
      </c>
    </row>
    <row r="14" spans="1:8" ht="18.75">
      <c r="A14" s="2" t="s">
        <v>12</v>
      </c>
      <c r="B14" s="5">
        <v>19240.5</v>
      </c>
      <c r="C14" s="5">
        <v>22992</v>
      </c>
      <c r="D14" s="5">
        <v>0</v>
      </c>
      <c r="E14" s="5">
        <v>16308</v>
      </c>
      <c r="F14" s="5">
        <v>17474</v>
      </c>
      <c r="G14" s="5">
        <v>0</v>
      </c>
      <c r="H14" s="6">
        <f t="shared" si="0"/>
        <v>76014.5</v>
      </c>
    </row>
    <row r="15" spans="1:8" ht="18.75">
      <c r="A15" s="2" t="s">
        <v>13</v>
      </c>
      <c r="B15" s="5">
        <v>16579.5</v>
      </c>
      <c r="C15" s="5">
        <v>17263</v>
      </c>
      <c r="D15" s="5">
        <v>4392</v>
      </c>
      <c r="E15" s="5">
        <v>10524</v>
      </c>
      <c r="F15" s="5">
        <v>15710</v>
      </c>
      <c r="G15" s="5">
        <v>936</v>
      </c>
      <c r="H15" s="6">
        <f>SUM(B15+C15+D15+E15+F15+G15)</f>
        <v>65404.5</v>
      </c>
    </row>
    <row r="16" spans="1:8" ht="18.75">
      <c r="A16" s="2" t="s">
        <v>14</v>
      </c>
      <c r="B16" s="5">
        <v>18645.5</v>
      </c>
      <c r="C16" s="5">
        <v>19392.5</v>
      </c>
      <c r="D16" s="5">
        <v>4928.5</v>
      </c>
      <c r="E16" s="5">
        <v>11550</v>
      </c>
      <c r="F16" s="5">
        <v>17680</v>
      </c>
      <c r="G16" s="5">
        <v>15486</v>
      </c>
      <c r="H16" s="6">
        <f t="shared" ref="H16:H22" si="3">SUM(B16+C16+D16+E16+F16+G16)</f>
        <v>87682.5</v>
      </c>
    </row>
    <row r="17" spans="1:8" ht="18.75">
      <c r="A17" s="3" t="s">
        <v>16</v>
      </c>
      <c r="B17" s="7">
        <f>SUM(B14:B16)</f>
        <v>54465.5</v>
      </c>
      <c r="C17" s="7">
        <f>SUM(C14:C16)</f>
        <v>59647.5</v>
      </c>
      <c r="D17" s="7">
        <f t="shared" ref="D17" si="4">SUM(D14:D16)</f>
        <v>9320.5</v>
      </c>
      <c r="E17" s="7">
        <f>SUM(E14:E16)</f>
        <v>38382</v>
      </c>
      <c r="F17" s="7">
        <f>SUM(F14:F16)</f>
        <v>50864</v>
      </c>
      <c r="G17" s="7">
        <f t="shared" ref="G17" si="5">SUM(G14:G16)</f>
        <v>16422</v>
      </c>
      <c r="H17" s="8">
        <f t="shared" si="3"/>
        <v>229101.5</v>
      </c>
    </row>
    <row r="18" spans="1:8" ht="18.75">
      <c r="A18" s="2" t="s">
        <v>18</v>
      </c>
      <c r="B18" s="5">
        <v>17586</v>
      </c>
      <c r="C18" s="5">
        <v>18283</v>
      </c>
      <c r="D18" s="5">
        <v>4662</v>
      </c>
      <c r="E18" s="5">
        <v>10909</v>
      </c>
      <c r="F18" s="5">
        <v>16674</v>
      </c>
      <c r="G18" s="5">
        <v>8206</v>
      </c>
      <c r="H18" s="6">
        <f t="shared" si="3"/>
        <v>76320</v>
      </c>
    </row>
    <row r="19" spans="1:8" ht="18.75">
      <c r="A19" s="2" t="s">
        <v>19</v>
      </c>
      <c r="B19" s="5">
        <v>12566</v>
      </c>
      <c r="C19" s="5">
        <v>13067</v>
      </c>
      <c r="D19" s="5">
        <v>3335</v>
      </c>
      <c r="E19" s="5">
        <v>7803</v>
      </c>
      <c r="F19" s="5">
        <v>11924</v>
      </c>
      <c r="G19" s="5">
        <v>5979</v>
      </c>
      <c r="H19" s="6">
        <f t="shared" si="3"/>
        <v>54674</v>
      </c>
    </row>
    <row r="20" spans="1:8" ht="18.75">
      <c r="A20" s="2" t="s">
        <v>20</v>
      </c>
      <c r="B20" s="5">
        <v>18110</v>
      </c>
      <c r="C20" s="5">
        <v>18837</v>
      </c>
      <c r="D20" s="5">
        <v>4812</v>
      </c>
      <c r="E20" s="5">
        <v>11257</v>
      </c>
      <c r="F20" s="5">
        <v>17200</v>
      </c>
      <c r="G20" s="5">
        <v>8790</v>
      </c>
      <c r="H20" s="6">
        <f t="shared" si="3"/>
        <v>79006</v>
      </c>
    </row>
    <row r="21" spans="1:8" ht="18.75">
      <c r="A21" s="3" t="s">
        <v>17</v>
      </c>
      <c r="B21" s="7">
        <f>SUM(B18:B20)</f>
        <v>48262</v>
      </c>
      <c r="C21" s="7">
        <f>SUM(C18:C20)</f>
        <v>50187</v>
      </c>
      <c r="D21" s="7">
        <f t="shared" ref="D21" si="6">SUM(D18:D20)</f>
        <v>12809</v>
      </c>
      <c r="E21" s="7">
        <f>SUM(E18:E20)</f>
        <v>29969</v>
      </c>
      <c r="F21" s="7">
        <f>SUM(F18:F20)</f>
        <v>45798</v>
      </c>
      <c r="G21" s="7">
        <f t="shared" ref="G21" si="7">SUM(G18:G20)</f>
        <v>22975</v>
      </c>
      <c r="H21" s="8">
        <f t="shared" si="3"/>
        <v>210000</v>
      </c>
    </row>
    <row r="22" spans="1:8" ht="18.75">
      <c r="A22" s="4" t="s">
        <v>24</v>
      </c>
      <c r="B22" s="10">
        <f>SUM(B9+B13+B17+B21)</f>
        <v>215922</v>
      </c>
      <c r="C22" s="10">
        <f t="shared" ref="C22:G22" si="8">SUM(C9+C13+C17+C21)</f>
        <v>243206</v>
      </c>
      <c r="D22" s="10">
        <f t="shared" si="8"/>
        <v>22129.5</v>
      </c>
      <c r="E22" s="10">
        <f t="shared" si="8"/>
        <v>146652.5</v>
      </c>
      <c r="F22" s="10">
        <f t="shared" si="8"/>
        <v>200475</v>
      </c>
      <c r="G22" s="10">
        <f t="shared" si="8"/>
        <v>39397</v>
      </c>
      <c r="H22" s="10">
        <f t="shared" si="3"/>
        <v>867782</v>
      </c>
    </row>
    <row r="23" spans="1:8" ht="18.75">
      <c r="A23" s="1" t="s">
        <v>28</v>
      </c>
      <c r="B23" s="1"/>
      <c r="C23" s="1"/>
      <c r="D23" s="1"/>
      <c r="E23" s="1"/>
      <c r="H23" s="9">
        <v>218</v>
      </c>
    </row>
    <row r="24" spans="1:8" ht="18.75">
      <c r="A24" s="1" t="s">
        <v>27</v>
      </c>
      <c r="B24" s="1"/>
      <c r="C24" s="1"/>
      <c r="D24" s="1"/>
      <c r="E24" s="9"/>
      <c r="H24" s="9">
        <v>868000</v>
      </c>
    </row>
    <row r="26" spans="1:8" ht="18.75">
      <c r="A26" s="11" t="s">
        <v>30</v>
      </c>
      <c r="B26" s="11"/>
      <c r="C26" s="11"/>
      <c r="D26" s="11"/>
      <c r="E26" s="11"/>
      <c r="F26" s="11"/>
      <c r="G26" s="11"/>
      <c r="H26" s="12"/>
    </row>
    <row r="27" spans="1:8" ht="18.75">
      <c r="A27" s="11" t="s">
        <v>31</v>
      </c>
      <c r="B27" s="11"/>
      <c r="C27" s="11"/>
      <c r="D27" s="11"/>
      <c r="E27" s="11"/>
      <c r="F27" s="11"/>
      <c r="G27" s="11"/>
      <c r="H27" s="12"/>
    </row>
  </sheetData>
  <pageMargins left="0.70866141732283472" right="0.70866141732283472" top="0.74803149606299213" bottom="0.74803149606299213" header="0.31496062992125984" footer="0.31496062992125984"/>
  <pageSetup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26"/>
  <sheetViews>
    <sheetView workbookViewId="0">
      <selection activeCell="J19" sqref="J19"/>
    </sheetView>
  </sheetViews>
  <sheetFormatPr defaultRowHeight="15"/>
  <cols>
    <col min="1" max="1" width="11.28515625" customWidth="1"/>
    <col min="2" max="2" width="14.28515625" customWidth="1"/>
    <col min="3" max="4" width="14.5703125" customWidth="1"/>
    <col min="5" max="5" width="17.140625" customWidth="1"/>
    <col min="6" max="6" width="14.7109375" customWidth="1"/>
    <col min="7" max="7" width="16.7109375" customWidth="1"/>
    <col min="8" max="8" width="18.28515625" customWidth="1"/>
  </cols>
  <sheetData>
    <row r="2" spans="1:8" ht="18.75">
      <c r="A2" s="1"/>
      <c r="B2" s="1"/>
      <c r="C2" s="1" t="s">
        <v>25</v>
      </c>
      <c r="D2" s="1"/>
      <c r="E2" s="1"/>
      <c r="F2" s="1"/>
      <c r="G2" s="1"/>
      <c r="H2" s="1"/>
    </row>
    <row r="3" spans="1:8" ht="18.75">
      <c r="A3" s="1"/>
      <c r="B3" s="1"/>
      <c r="C3" s="1"/>
      <c r="D3" s="1"/>
      <c r="E3" s="1" t="s">
        <v>26</v>
      </c>
      <c r="F3" s="1"/>
      <c r="G3" s="1"/>
      <c r="H3" s="1"/>
    </row>
    <row r="4" spans="1:8" ht="18.75">
      <c r="A4" s="1"/>
      <c r="B4" s="1"/>
      <c r="C4" s="1"/>
      <c r="D4" s="1"/>
      <c r="E4" s="1"/>
      <c r="F4" s="1"/>
      <c r="G4" s="1"/>
      <c r="H4" s="1"/>
    </row>
    <row r="5" spans="1:8" ht="18.75">
      <c r="A5" s="2" t="s">
        <v>0</v>
      </c>
      <c r="B5" s="2" t="s">
        <v>21</v>
      </c>
      <c r="C5" s="2" t="s">
        <v>1</v>
      </c>
      <c r="D5" s="2" t="s">
        <v>22</v>
      </c>
      <c r="E5" s="2" t="s">
        <v>2</v>
      </c>
      <c r="F5" s="2" t="s">
        <v>3</v>
      </c>
      <c r="G5" s="2" t="s">
        <v>23</v>
      </c>
      <c r="H5" s="2" t="s">
        <v>4</v>
      </c>
    </row>
    <row r="6" spans="1:8" ht="18.75">
      <c r="A6" s="2" t="s">
        <v>5</v>
      </c>
      <c r="B6" s="5">
        <v>18730.5</v>
      </c>
      <c r="C6" s="5">
        <v>22153</v>
      </c>
      <c r="D6" s="5">
        <v>0</v>
      </c>
      <c r="E6" s="5">
        <v>13470</v>
      </c>
      <c r="F6" s="5">
        <v>17610</v>
      </c>
      <c r="G6" s="5">
        <v>0</v>
      </c>
      <c r="H6" s="6">
        <f>SUM(B6+C6+E6+F6)</f>
        <v>71963.5</v>
      </c>
    </row>
    <row r="7" spans="1:8" ht="18.75">
      <c r="A7" s="2" t="s">
        <v>6</v>
      </c>
      <c r="B7" s="5">
        <v>18725</v>
      </c>
      <c r="C7" s="5">
        <v>22157.5</v>
      </c>
      <c r="D7" s="5">
        <v>0</v>
      </c>
      <c r="E7" s="5">
        <v>13458</v>
      </c>
      <c r="F7" s="5">
        <v>17606</v>
      </c>
      <c r="G7" s="5">
        <v>0</v>
      </c>
      <c r="H7" s="6">
        <f>SUM(B7+C7+E7+F7)</f>
        <v>71946.5</v>
      </c>
    </row>
    <row r="8" spans="1:8" ht="18.75">
      <c r="A8" s="2" t="s">
        <v>7</v>
      </c>
      <c r="B8" s="5">
        <v>18935</v>
      </c>
      <c r="C8" s="5">
        <v>22321.5</v>
      </c>
      <c r="D8" s="5">
        <v>0</v>
      </c>
      <c r="E8" s="5">
        <v>13524</v>
      </c>
      <c r="F8" s="5">
        <v>17148</v>
      </c>
      <c r="G8" s="5">
        <v>0</v>
      </c>
      <c r="H8" s="6">
        <f t="shared" ref="H8:H14" si="0">SUM(B8+C8+E8+F8)</f>
        <v>71928.5</v>
      </c>
    </row>
    <row r="9" spans="1:8" ht="18.75">
      <c r="A9" s="3" t="s">
        <v>8</v>
      </c>
      <c r="B9" s="7">
        <f>SUM(B6+B7+B8)</f>
        <v>56390.5</v>
      </c>
      <c r="C9" s="7">
        <f t="shared" ref="C9:G9" si="1">SUM(C6+C7+C8)</f>
        <v>66632</v>
      </c>
      <c r="D9" s="7">
        <f t="shared" si="1"/>
        <v>0</v>
      </c>
      <c r="E9" s="7">
        <f t="shared" si="1"/>
        <v>40452</v>
      </c>
      <c r="F9" s="7">
        <f t="shared" si="1"/>
        <v>52364</v>
      </c>
      <c r="G9" s="7">
        <f t="shared" si="1"/>
        <v>0</v>
      </c>
      <c r="H9" s="8">
        <f t="shared" si="0"/>
        <v>215838.5</v>
      </c>
    </row>
    <row r="10" spans="1:8" ht="18.75">
      <c r="A10" s="2" t="s">
        <v>9</v>
      </c>
      <c r="B10" s="5">
        <v>18963.5</v>
      </c>
      <c r="C10" s="5">
        <v>22379</v>
      </c>
      <c r="D10" s="5">
        <v>0</v>
      </c>
      <c r="E10" s="5">
        <v>13578</v>
      </c>
      <c r="F10" s="5">
        <v>17166</v>
      </c>
      <c r="G10" s="5">
        <v>0</v>
      </c>
      <c r="H10" s="6">
        <f t="shared" si="0"/>
        <v>72086.5</v>
      </c>
    </row>
    <row r="11" spans="1:8" ht="18.75">
      <c r="A11" s="2" t="s">
        <v>10</v>
      </c>
      <c r="B11" s="5">
        <v>18909</v>
      </c>
      <c r="C11" s="5">
        <v>22336</v>
      </c>
      <c r="D11" s="5">
        <v>0</v>
      </c>
      <c r="E11" s="5">
        <v>13519.5</v>
      </c>
      <c r="F11" s="5">
        <v>17138</v>
      </c>
      <c r="G11" s="5">
        <v>0</v>
      </c>
      <c r="H11" s="6">
        <f t="shared" si="0"/>
        <v>71902.5</v>
      </c>
    </row>
    <row r="12" spans="1:8" ht="18.75">
      <c r="A12" s="2" t="s">
        <v>11</v>
      </c>
      <c r="B12" s="5">
        <v>18931.5</v>
      </c>
      <c r="C12" s="5">
        <v>22024.5</v>
      </c>
      <c r="D12" s="5">
        <v>0</v>
      </c>
      <c r="E12" s="5">
        <v>10752</v>
      </c>
      <c r="F12" s="5">
        <v>17145</v>
      </c>
      <c r="G12" s="5">
        <v>0</v>
      </c>
      <c r="H12" s="6">
        <f t="shared" si="0"/>
        <v>68853</v>
      </c>
    </row>
    <row r="13" spans="1:8" ht="18.75">
      <c r="A13" s="3" t="s">
        <v>15</v>
      </c>
      <c r="B13" s="7">
        <f>SUM(B10+B11+B12)</f>
        <v>56804</v>
      </c>
      <c r="C13" s="7">
        <f t="shared" ref="C13:G13" si="2">SUM(C10+C11+C12)</f>
        <v>66739.5</v>
      </c>
      <c r="D13" s="7">
        <f t="shared" si="2"/>
        <v>0</v>
      </c>
      <c r="E13" s="7">
        <f t="shared" si="2"/>
        <v>37849.5</v>
      </c>
      <c r="F13" s="7">
        <f t="shared" si="2"/>
        <v>51449</v>
      </c>
      <c r="G13" s="7">
        <f t="shared" si="2"/>
        <v>0</v>
      </c>
      <c r="H13" s="8">
        <f t="shared" si="0"/>
        <v>212842</v>
      </c>
    </row>
    <row r="14" spans="1:8" ht="18.75">
      <c r="A14" s="2" t="s">
        <v>12</v>
      </c>
      <c r="B14" s="5">
        <v>19240.5</v>
      </c>
      <c r="C14" s="5">
        <v>22992</v>
      </c>
      <c r="D14" s="5">
        <v>0</v>
      </c>
      <c r="E14" s="5">
        <v>16308</v>
      </c>
      <c r="F14" s="5">
        <v>17474</v>
      </c>
      <c r="G14" s="5">
        <v>0</v>
      </c>
      <c r="H14" s="6">
        <f t="shared" si="0"/>
        <v>76014.5</v>
      </c>
    </row>
    <row r="15" spans="1:8" ht="18.75">
      <c r="A15" s="2" t="s">
        <v>13</v>
      </c>
      <c r="B15" s="5">
        <v>16579.5</v>
      </c>
      <c r="C15" s="5">
        <v>17263</v>
      </c>
      <c r="D15" s="5">
        <v>4392</v>
      </c>
      <c r="E15" s="5">
        <v>10524</v>
      </c>
      <c r="F15" s="5">
        <v>15710</v>
      </c>
      <c r="G15" s="5">
        <v>936</v>
      </c>
      <c r="H15" s="6">
        <f>SUM(B15+C15+D15+E15+F15+G15)</f>
        <v>65404.5</v>
      </c>
    </row>
    <row r="16" spans="1:8" ht="18.75">
      <c r="A16" s="2" t="s">
        <v>14</v>
      </c>
      <c r="B16" s="5">
        <v>18645.5</v>
      </c>
      <c r="C16" s="5">
        <v>19392.5</v>
      </c>
      <c r="D16" s="5">
        <v>4928.5</v>
      </c>
      <c r="E16" s="5">
        <v>11550</v>
      </c>
      <c r="F16" s="5">
        <v>17680</v>
      </c>
      <c r="G16" s="5">
        <v>15486</v>
      </c>
      <c r="H16" s="6">
        <f t="shared" ref="H16:H22" si="3">SUM(B16+C16+D16+E16+F16+G16)</f>
        <v>87682.5</v>
      </c>
    </row>
    <row r="17" spans="1:8" ht="18.75">
      <c r="A17" s="3" t="s">
        <v>16</v>
      </c>
      <c r="B17" s="7">
        <f>SUM(B14:B16)</f>
        <v>54465.5</v>
      </c>
      <c r="C17" s="7">
        <f>SUM(C14:C16)</f>
        <v>59647.5</v>
      </c>
      <c r="D17" s="7">
        <f t="shared" ref="D17" si="4">SUM(D14:D16)</f>
        <v>9320.5</v>
      </c>
      <c r="E17" s="7">
        <f>SUM(E14:E16)</f>
        <v>38382</v>
      </c>
      <c r="F17" s="7">
        <f>SUM(F14:F16)</f>
        <v>50864</v>
      </c>
      <c r="G17" s="7">
        <f t="shared" ref="G17" si="5">SUM(G14:G16)</f>
        <v>16422</v>
      </c>
      <c r="H17" s="8">
        <f t="shared" si="3"/>
        <v>229101.5</v>
      </c>
    </row>
    <row r="18" spans="1:8" ht="18.75">
      <c r="A18" s="2" t="s">
        <v>18</v>
      </c>
      <c r="B18" s="5">
        <v>17586</v>
      </c>
      <c r="C18" s="5">
        <v>18283</v>
      </c>
      <c r="D18" s="5">
        <v>4662</v>
      </c>
      <c r="E18" s="5">
        <v>10909</v>
      </c>
      <c r="F18" s="5">
        <v>16674</v>
      </c>
      <c r="G18" s="5">
        <v>8206</v>
      </c>
      <c r="H18" s="6">
        <f t="shared" si="3"/>
        <v>76320</v>
      </c>
    </row>
    <row r="19" spans="1:8" ht="18.75">
      <c r="A19" s="2" t="s">
        <v>19</v>
      </c>
      <c r="B19" s="5">
        <v>12566</v>
      </c>
      <c r="C19" s="5">
        <v>13195</v>
      </c>
      <c r="D19" s="5">
        <v>3365</v>
      </c>
      <c r="E19" s="5">
        <v>7803</v>
      </c>
      <c r="F19" s="5">
        <v>11924</v>
      </c>
      <c r="G19" s="5">
        <v>6039</v>
      </c>
      <c r="H19" s="6">
        <f t="shared" si="3"/>
        <v>54892</v>
      </c>
    </row>
    <row r="20" spans="1:8" ht="18.75">
      <c r="A20" s="2" t="s">
        <v>20</v>
      </c>
      <c r="B20" s="5">
        <v>18110</v>
      </c>
      <c r="C20" s="5">
        <v>18837</v>
      </c>
      <c r="D20" s="5">
        <v>4812</v>
      </c>
      <c r="E20" s="5">
        <v>11257</v>
      </c>
      <c r="F20" s="5">
        <v>17200</v>
      </c>
      <c r="G20" s="5">
        <v>8790</v>
      </c>
      <c r="H20" s="6">
        <f t="shared" si="3"/>
        <v>79006</v>
      </c>
    </row>
    <row r="21" spans="1:8" ht="18.75">
      <c r="A21" s="3" t="s">
        <v>17</v>
      </c>
      <c r="B21" s="7">
        <f>SUM(B18:B20)</f>
        <v>48262</v>
      </c>
      <c r="C21" s="7">
        <f>SUM(C18:C20)</f>
        <v>50315</v>
      </c>
      <c r="D21" s="7">
        <f t="shared" ref="D21" si="6">SUM(D18:D20)</f>
        <v>12839</v>
      </c>
      <c r="E21" s="7">
        <f>SUM(E18:E20)</f>
        <v>29969</v>
      </c>
      <c r="F21" s="7">
        <f>SUM(F18:F20)</f>
        <v>45798</v>
      </c>
      <c r="G21" s="7">
        <f t="shared" ref="G21" si="7">SUM(G18:G20)</f>
        <v>23035</v>
      </c>
      <c r="H21" s="8">
        <f t="shared" si="3"/>
        <v>210218</v>
      </c>
    </row>
    <row r="22" spans="1:8" ht="18.75">
      <c r="A22" s="4" t="s">
        <v>24</v>
      </c>
      <c r="B22" s="10">
        <f>SUM(B9+B13+B17+B21)</f>
        <v>215922</v>
      </c>
      <c r="C22" s="10">
        <f t="shared" ref="C22:G22" si="8">SUM(C9+C13+C17+C21)</f>
        <v>243334</v>
      </c>
      <c r="D22" s="10">
        <f t="shared" si="8"/>
        <v>22159.5</v>
      </c>
      <c r="E22" s="10">
        <f t="shared" si="8"/>
        <v>146652.5</v>
      </c>
      <c r="F22" s="10">
        <f t="shared" si="8"/>
        <v>200475</v>
      </c>
      <c r="G22" s="10">
        <f t="shared" si="8"/>
        <v>39457</v>
      </c>
      <c r="H22" s="10">
        <f t="shared" si="3"/>
        <v>868000</v>
      </c>
    </row>
    <row r="23" spans="1:8" ht="18.75">
      <c r="A23" s="1" t="s">
        <v>27</v>
      </c>
      <c r="B23" s="1"/>
      <c r="C23" s="1"/>
      <c r="D23" s="1"/>
      <c r="E23" s="9"/>
      <c r="H23" s="9">
        <v>868000</v>
      </c>
    </row>
    <row r="25" spans="1:8" ht="18.75">
      <c r="A25" s="11" t="s">
        <v>30</v>
      </c>
      <c r="B25" s="11"/>
      <c r="C25" s="11"/>
      <c r="D25" s="11"/>
      <c r="E25" s="11"/>
      <c r="F25" s="11"/>
      <c r="G25" s="11"/>
      <c r="H25" s="12"/>
    </row>
    <row r="26" spans="1:8" ht="18.75">
      <c r="A26" s="11" t="s">
        <v>31</v>
      </c>
      <c r="B26" s="11"/>
      <c r="C26" s="11"/>
      <c r="D26" s="11"/>
      <c r="E26" s="11"/>
      <c r="F26" s="11"/>
      <c r="G26" s="11"/>
      <c r="H26" s="12"/>
    </row>
  </sheetData>
  <pageMargins left="0.70866141732283472" right="0.70866141732283472" top="0.74803149606299213" bottom="0.74803149606299213" header="0.31496062992125984" footer="0.31496062992125984"/>
  <pageSetup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26"/>
  <sheetViews>
    <sheetView workbookViewId="0">
      <selection activeCell="K22" sqref="K22"/>
    </sheetView>
  </sheetViews>
  <sheetFormatPr defaultRowHeight="15"/>
  <cols>
    <col min="1" max="1" width="11.28515625" customWidth="1"/>
    <col min="2" max="2" width="14.28515625" customWidth="1"/>
    <col min="3" max="4" width="14.5703125" customWidth="1"/>
    <col min="5" max="5" width="17.140625" customWidth="1"/>
    <col min="6" max="6" width="14.7109375" customWidth="1"/>
    <col min="7" max="7" width="16.7109375" customWidth="1"/>
    <col min="8" max="8" width="18.28515625" customWidth="1"/>
  </cols>
  <sheetData>
    <row r="2" spans="1:8" ht="18.75">
      <c r="A2" s="1"/>
      <c r="B2" s="1"/>
      <c r="C2" s="1" t="s">
        <v>52</v>
      </c>
      <c r="D2" s="1"/>
      <c r="E2" s="1"/>
      <c r="F2" s="1"/>
      <c r="G2" s="1"/>
      <c r="H2" s="1"/>
    </row>
    <row r="3" spans="1:8" ht="18.75">
      <c r="A3" s="1"/>
      <c r="B3" s="1"/>
      <c r="C3" s="1"/>
      <c r="D3" s="1"/>
      <c r="E3" s="1" t="s">
        <v>53</v>
      </c>
      <c r="F3" s="1"/>
      <c r="G3" s="1"/>
      <c r="H3" s="1"/>
    </row>
    <row r="4" spans="1:8" ht="18.75">
      <c r="A4" s="1"/>
      <c r="B4" s="1"/>
      <c r="C4" s="1"/>
      <c r="D4" s="1"/>
      <c r="E4" s="1"/>
      <c r="F4" s="1"/>
      <c r="G4" s="1"/>
      <c r="H4" s="1"/>
    </row>
    <row r="5" spans="1:8" ht="18.75">
      <c r="A5" s="2" t="s">
        <v>0</v>
      </c>
      <c r="B5" s="2" t="s">
        <v>21</v>
      </c>
      <c r="C5" s="2" t="s">
        <v>1</v>
      </c>
      <c r="D5" s="2" t="s">
        <v>22</v>
      </c>
      <c r="E5" s="2" t="s">
        <v>2</v>
      </c>
      <c r="F5" s="2" t="s">
        <v>3</v>
      </c>
      <c r="G5" s="2" t="s">
        <v>23</v>
      </c>
      <c r="H5" s="2" t="s">
        <v>4</v>
      </c>
    </row>
    <row r="6" spans="1:8" ht="18.75">
      <c r="A6" s="2" t="s">
        <v>5</v>
      </c>
      <c r="B6" s="5">
        <v>18730.5</v>
      </c>
      <c r="C6" s="5">
        <v>22153</v>
      </c>
      <c r="D6" s="5">
        <v>0</v>
      </c>
      <c r="E6" s="5">
        <v>13470</v>
      </c>
      <c r="F6" s="5">
        <v>17610</v>
      </c>
      <c r="G6" s="5">
        <v>0</v>
      </c>
      <c r="H6" s="6">
        <f>SUM(B6+C6+E6+F6)</f>
        <v>71963.5</v>
      </c>
    </row>
    <row r="7" spans="1:8" ht="18.75">
      <c r="A7" s="2" t="s">
        <v>6</v>
      </c>
      <c r="B7" s="5">
        <v>18725</v>
      </c>
      <c r="C7" s="5">
        <v>22157.5</v>
      </c>
      <c r="D7" s="5">
        <v>0</v>
      </c>
      <c r="E7" s="5">
        <v>13458</v>
      </c>
      <c r="F7" s="5">
        <v>17606</v>
      </c>
      <c r="G7" s="5">
        <v>0</v>
      </c>
      <c r="H7" s="6">
        <f>SUM(B7+C7+E7+F7)</f>
        <v>71946.5</v>
      </c>
    </row>
    <row r="8" spans="1:8" ht="18.75">
      <c r="A8" s="2" t="s">
        <v>7</v>
      </c>
      <c r="B8" s="5">
        <v>18935</v>
      </c>
      <c r="C8" s="5">
        <v>22321.5</v>
      </c>
      <c r="D8" s="5">
        <v>0</v>
      </c>
      <c r="E8" s="5">
        <v>13524</v>
      </c>
      <c r="F8" s="5">
        <v>17148</v>
      </c>
      <c r="G8" s="5">
        <v>0</v>
      </c>
      <c r="H8" s="6">
        <f t="shared" ref="H8:H14" si="0">SUM(B8+C8+E8+F8)</f>
        <v>71928.5</v>
      </c>
    </row>
    <row r="9" spans="1:8" ht="18.75">
      <c r="A9" s="3" t="s">
        <v>8</v>
      </c>
      <c r="B9" s="7">
        <f>SUM(B6+B7+B8)</f>
        <v>56390.5</v>
      </c>
      <c r="C9" s="7">
        <f t="shared" ref="C9:G9" si="1">SUM(C6+C7+C8)</f>
        <v>66632</v>
      </c>
      <c r="D9" s="7">
        <f t="shared" si="1"/>
        <v>0</v>
      </c>
      <c r="E9" s="7">
        <f t="shared" si="1"/>
        <v>40452</v>
      </c>
      <c r="F9" s="7">
        <f t="shared" si="1"/>
        <v>52364</v>
      </c>
      <c r="G9" s="7">
        <f t="shared" si="1"/>
        <v>0</v>
      </c>
      <c r="H9" s="8">
        <f t="shared" si="0"/>
        <v>215838.5</v>
      </c>
    </row>
    <row r="10" spans="1:8" ht="18.75">
      <c r="A10" s="2" t="s">
        <v>9</v>
      </c>
      <c r="B10" s="5">
        <v>18963.5</v>
      </c>
      <c r="C10" s="5">
        <v>22379</v>
      </c>
      <c r="D10" s="5">
        <v>0</v>
      </c>
      <c r="E10" s="5">
        <v>13578</v>
      </c>
      <c r="F10" s="5">
        <v>17166</v>
      </c>
      <c r="G10" s="5">
        <v>0</v>
      </c>
      <c r="H10" s="6">
        <f t="shared" si="0"/>
        <v>72086.5</v>
      </c>
    </row>
    <row r="11" spans="1:8" ht="18.75">
      <c r="A11" s="2" t="s">
        <v>10</v>
      </c>
      <c r="B11" s="5">
        <v>18909</v>
      </c>
      <c r="C11" s="5">
        <v>22336</v>
      </c>
      <c r="D11" s="5">
        <v>0</v>
      </c>
      <c r="E11" s="5">
        <v>13519.5</v>
      </c>
      <c r="F11" s="5">
        <v>17138</v>
      </c>
      <c r="G11" s="5">
        <v>0</v>
      </c>
      <c r="H11" s="6">
        <f t="shared" si="0"/>
        <v>71902.5</v>
      </c>
    </row>
    <row r="12" spans="1:8" ht="18.75">
      <c r="A12" s="2" t="s">
        <v>11</v>
      </c>
      <c r="B12" s="5">
        <v>18931.5</v>
      </c>
      <c r="C12" s="5">
        <v>22024.5</v>
      </c>
      <c r="D12" s="5">
        <v>0</v>
      </c>
      <c r="E12" s="5">
        <v>10752</v>
      </c>
      <c r="F12" s="5">
        <v>17145</v>
      </c>
      <c r="G12" s="5">
        <v>0</v>
      </c>
      <c r="H12" s="6">
        <f t="shared" si="0"/>
        <v>68853</v>
      </c>
    </row>
    <row r="13" spans="1:8" ht="18.75">
      <c r="A13" s="3" t="s">
        <v>15</v>
      </c>
      <c r="B13" s="7">
        <f>SUM(B10+B11+B12)</f>
        <v>56804</v>
      </c>
      <c r="C13" s="7">
        <f t="shared" ref="C13:G13" si="2">SUM(C10+C11+C12)</f>
        <v>66739.5</v>
      </c>
      <c r="D13" s="7">
        <f t="shared" si="2"/>
        <v>0</v>
      </c>
      <c r="E13" s="7">
        <f t="shared" si="2"/>
        <v>37849.5</v>
      </c>
      <c r="F13" s="7">
        <f t="shared" si="2"/>
        <v>51449</v>
      </c>
      <c r="G13" s="7">
        <f t="shared" si="2"/>
        <v>0</v>
      </c>
      <c r="H13" s="8">
        <f t="shared" si="0"/>
        <v>212842</v>
      </c>
    </row>
    <row r="14" spans="1:8" ht="18.75">
      <c r="A14" s="2" t="s">
        <v>12</v>
      </c>
      <c r="B14" s="5">
        <v>19240.5</v>
      </c>
      <c r="C14" s="5">
        <v>22992</v>
      </c>
      <c r="D14" s="5">
        <v>0</v>
      </c>
      <c r="E14" s="5">
        <v>16308</v>
      </c>
      <c r="F14" s="5">
        <v>17474</v>
      </c>
      <c r="G14" s="5">
        <v>0</v>
      </c>
      <c r="H14" s="6">
        <f t="shared" si="0"/>
        <v>76014.5</v>
      </c>
    </row>
    <row r="15" spans="1:8" ht="18.75">
      <c r="A15" s="2" t="s">
        <v>13</v>
      </c>
      <c r="B15" s="5">
        <v>16579.5</v>
      </c>
      <c r="C15" s="5">
        <v>17263</v>
      </c>
      <c r="D15" s="5">
        <v>4392</v>
      </c>
      <c r="E15" s="5">
        <v>10524</v>
      </c>
      <c r="F15" s="5">
        <v>15710</v>
      </c>
      <c r="G15" s="5">
        <v>936</v>
      </c>
      <c r="H15" s="6">
        <f>SUM(B15+C15+D15+E15+F15+G15)</f>
        <v>65404.5</v>
      </c>
    </row>
    <row r="16" spans="1:8" ht="18.75">
      <c r="A16" s="2" t="s">
        <v>14</v>
      </c>
      <c r="B16" s="5">
        <v>18645.5</v>
      </c>
      <c r="C16" s="5">
        <v>19392.5</v>
      </c>
      <c r="D16" s="5">
        <v>4928.5</v>
      </c>
      <c r="E16" s="5">
        <v>11550</v>
      </c>
      <c r="F16" s="5">
        <v>17680</v>
      </c>
      <c r="G16" s="5">
        <v>15486</v>
      </c>
      <c r="H16" s="6">
        <f t="shared" ref="H16:H22" si="3">SUM(B16+C16+D16+E16+F16+G16)</f>
        <v>87682.5</v>
      </c>
    </row>
    <row r="17" spans="1:9" ht="18.75">
      <c r="A17" s="3" t="s">
        <v>16</v>
      </c>
      <c r="B17" s="7">
        <f>SUM(B14:B16)</f>
        <v>54465.5</v>
      </c>
      <c r="C17" s="7">
        <f>SUM(C14:C16)</f>
        <v>59647.5</v>
      </c>
      <c r="D17" s="7">
        <f t="shared" ref="D17" si="4">SUM(D14:D16)</f>
        <v>9320.5</v>
      </c>
      <c r="E17" s="7">
        <f>SUM(E14:E16)</f>
        <v>38382</v>
      </c>
      <c r="F17" s="7">
        <f>SUM(F14:F16)</f>
        <v>50864</v>
      </c>
      <c r="G17" s="7">
        <f t="shared" ref="G17" si="5">SUM(G14:G16)</f>
        <v>16422</v>
      </c>
      <c r="H17" s="8">
        <f t="shared" si="3"/>
        <v>229101.5</v>
      </c>
    </row>
    <row r="18" spans="1:9" ht="18.75">
      <c r="A18" s="2" t="s">
        <v>18</v>
      </c>
      <c r="B18" s="5">
        <v>17585</v>
      </c>
      <c r="C18" s="5">
        <v>18261</v>
      </c>
      <c r="D18" s="5">
        <v>4634</v>
      </c>
      <c r="E18" s="5">
        <v>10908</v>
      </c>
      <c r="F18" s="5">
        <v>16654.5</v>
      </c>
      <c r="G18" s="5">
        <v>8199</v>
      </c>
      <c r="H18" s="6">
        <f t="shared" si="3"/>
        <v>76241.5</v>
      </c>
    </row>
    <row r="19" spans="1:9" ht="18.75">
      <c r="A19" s="2" t="s">
        <v>19</v>
      </c>
      <c r="B19" s="5">
        <v>12561.5</v>
      </c>
      <c r="C19" s="5">
        <v>13192</v>
      </c>
      <c r="D19" s="5">
        <v>3349</v>
      </c>
      <c r="E19" s="5">
        <v>7776</v>
      </c>
      <c r="F19" s="5">
        <v>11918</v>
      </c>
      <c r="G19" s="5">
        <v>6012</v>
      </c>
      <c r="H19" s="6">
        <f t="shared" si="3"/>
        <v>54808.5</v>
      </c>
    </row>
    <row r="20" spans="1:9" ht="18.75">
      <c r="A20" s="2" t="s">
        <v>20</v>
      </c>
      <c r="B20" s="5">
        <v>18110</v>
      </c>
      <c r="C20" s="5">
        <v>18837</v>
      </c>
      <c r="D20" s="5">
        <v>4812</v>
      </c>
      <c r="E20" s="5">
        <v>11257</v>
      </c>
      <c r="F20" s="5">
        <v>17200</v>
      </c>
      <c r="G20" s="5">
        <v>8790</v>
      </c>
      <c r="H20" s="6">
        <f t="shared" si="3"/>
        <v>79006</v>
      </c>
    </row>
    <row r="21" spans="1:9" ht="18.75">
      <c r="A21" s="3" t="s">
        <v>17</v>
      </c>
      <c r="B21" s="7">
        <f>SUM(B18:B20)</f>
        <v>48256.5</v>
      </c>
      <c r="C21" s="7">
        <f>SUM(C18:C20)</f>
        <v>50290</v>
      </c>
      <c r="D21" s="7">
        <f t="shared" ref="D21" si="6">SUM(D18:D20)</f>
        <v>12795</v>
      </c>
      <c r="E21" s="7">
        <f>SUM(E18:E20)</f>
        <v>29941</v>
      </c>
      <c r="F21" s="7">
        <f>SUM(F18:F20)</f>
        <v>45772.5</v>
      </c>
      <c r="G21" s="7">
        <f t="shared" ref="G21" si="7">SUM(G18:G20)</f>
        <v>23001</v>
      </c>
      <c r="H21" s="8">
        <f t="shared" si="3"/>
        <v>210056</v>
      </c>
      <c r="I21" t="s">
        <v>54</v>
      </c>
    </row>
    <row r="22" spans="1:9" ht="18.75">
      <c r="A22" s="4" t="s">
        <v>24</v>
      </c>
      <c r="B22" s="10">
        <f>SUM(B9+B13+B17+B21)</f>
        <v>215916.5</v>
      </c>
      <c r="C22" s="10">
        <f t="shared" ref="C22:G22" si="8">SUM(C9+C13+C17+C21)</f>
        <v>243309</v>
      </c>
      <c r="D22" s="10">
        <f t="shared" si="8"/>
        <v>22115.5</v>
      </c>
      <c r="E22" s="10">
        <f t="shared" si="8"/>
        <v>146624.5</v>
      </c>
      <c r="F22" s="10">
        <f t="shared" si="8"/>
        <v>200449.5</v>
      </c>
      <c r="G22" s="10">
        <f t="shared" si="8"/>
        <v>39423</v>
      </c>
      <c r="H22" s="10">
        <f t="shared" si="3"/>
        <v>867838</v>
      </c>
    </row>
    <row r="23" spans="1:9" ht="18.75">
      <c r="A23" s="1" t="s">
        <v>27</v>
      </c>
      <c r="B23" s="1"/>
      <c r="C23" s="1"/>
      <c r="D23" s="1"/>
      <c r="E23" s="9"/>
      <c r="H23" s="9">
        <v>868000</v>
      </c>
    </row>
    <row r="25" spans="1:9" ht="18.75">
      <c r="A25" s="11" t="s">
        <v>30</v>
      </c>
      <c r="B25" s="11"/>
      <c r="C25" s="11"/>
      <c r="D25" s="11"/>
      <c r="E25" s="11"/>
      <c r="F25" s="11"/>
      <c r="G25" s="11"/>
      <c r="H25" s="12"/>
    </row>
    <row r="26" spans="1:9" ht="18.75">
      <c r="A26" s="11" t="s">
        <v>31</v>
      </c>
      <c r="B26" s="11"/>
      <c r="C26" s="11"/>
      <c r="D26" s="11"/>
      <c r="E26" s="11"/>
      <c r="F26" s="11"/>
      <c r="G26" s="11"/>
      <c r="H26" s="12"/>
    </row>
  </sheetData>
  <pageMargins left="0.70866141732283472" right="0.70866141732283472" top="0.74803149606299213" bottom="0.74803149606299213" header="0.31496062992125984" footer="0.31496062992125984"/>
  <pageSetup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workbookViewId="0">
      <selection activeCell="D24" sqref="D24"/>
    </sheetView>
  </sheetViews>
  <sheetFormatPr defaultRowHeight="15"/>
  <cols>
    <col min="1" max="1" width="40.5703125" customWidth="1"/>
    <col min="2" max="2" width="52.42578125" customWidth="1"/>
  </cols>
  <sheetData>
    <row r="1" spans="1:6">
      <c r="A1" s="13"/>
      <c r="B1" s="13"/>
      <c r="C1" s="13"/>
      <c r="D1" s="13" t="s">
        <v>32</v>
      </c>
      <c r="E1" s="14"/>
      <c r="F1" s="14"/>
    </row>
    <row r="2" spans="1:6">
      <c r="A2" s="15" t="s">
        <v>46</v>
      </c>
      <c r="B2" s="15"/>
      <c r="C2" s="15"/>
      <c r="D2" s="13"/>
      <c r="E2" s="14"/>
      <c r="F2" s="14"/>
    </row>
    <row r="3" spans="1:6">
      <c r="A3" s="15"/>
      <c r="B3" s="15" t="s">
        <v>33</v>
      </c>
      <c r="C3" s="15"/>
      <c r="D3" s="13"/>
      <c r="E3" s="14"/>
      <c r="F3" s="14"/>
    </row>
    <row r="4" spans="1:6">
      <c r="A4" s="16" t="s">
        <v>5</v>
      </c>
      <c r="B4" s="17">
        <v>18730.5</v>
      </c>
      <c r="C4" s="14"/>
      <c r="D4" s="14"/>
      <c r="E4" s="14"/>
      <c r="F4" s="14"/>
    </row>
    <row r="5" spans="1:6">
      <c r="A5" s="16" t="s">
        <v>6</v>
      </c>
      <c r="B5" s="17">
        <v>18725</v>
      </c>
      <c r="C5" s="14"/>
      <c r="D5" s="14"/>
      <c r="E5" s="14"/>
      <c r="F5" s="14"/>
    </row>
    <row r="6" spans="1:6">
      <c r="A6" s="16" t="s">
        <v>7</v>
      </c>
      <c r="B6" s="17">
        <v>18935</v>
      </c>
      <c r="C6" s="14"/>
      <c r="D6" s="14"/>
      <c r="E6" s="14"/>
      <c r="F6" s="14"/>
    </row>
    <row r="7" spans="1:6">
      <c r="A7" s="18" t="s">
        <v>8</v>
      </c>
      <c r="B7" s="19">
        <f>SUM(B4+B5+B6)</f>
        <v>56390.5</v>
      </c>
      <c r="C7" s="14"/>
      <c r="D7" s="14"/>
      <c r="E7" s="14"/>
      <c r="F7" s="14"/>
    </row>
    <row r="8" spans="1:6">
      <c r="A8" s="16" t="s">
        <v>9</v>
      </c>
      <c r="B8" s="17">
        <v>18963.5</v>
      </c>
      <c r="C8" s="14"/>
      <c r="D8" s="14"/>
      <c r="E8" s="14"/>
      <c r="F8" s="14"/>
    </row>
    <row r="9" spans="1:6">
      <c r="A9" s="16" t="s">
        <v>10</v>
      </c>
      <c r="B9" s="17">
        <v>18909</v>
      </c>
      <c r="C9" s="14"/>
      <c r="D9" s="14"/>
      <c r="E9" s="14"/>
      <c r="F9" s="14"/>
    </row>
    <row r="10" spans="1:6">
      <c r="A10" s="16" t="s">
        <v>11</v>
      </c>
      <c r="B10" s="17">
        <v>18931.5</v>
      </c>
      <c r="C10" s="14"/>
      <c r="D10" s="14"/>
      <c r="E10" s="14"/>
      <c r="F10" s="14"/>
    </row>
    <row r="11" spans="1:6">
      <c r="A11" s="18" t="s">
        <v>15</v>
      </c>
      <c r="B11" s="19">
        <f>SUM(B8+B9+B10)</f>
        <v>56804</v>
      </c>
      <c r="C11" s="14"/>
      <c r="D11" s="14"/>
      <c r="E11" s="14"/>
      <c r="F11" s="14"/>
    </row>
    <row r="12" spans="1:6">
      <c r="A12" s="16" t="s">
        <v>12</v>
      </c>
      <c r="B12" s="17">
        <v>19240.5</v>
      </c>
      <c r="C12" s="14"/>
      <c r="D12" s="14"/>
      <c r="E12" s="14"/>
      <c r="F12" s="14"/>
    </row>
    <row r="13" spans="1:6">
      <c r="A13" s="16" t="s">
        <v>13</v>
      </c>
      <c r="B13" s="17">
        <v>16579.5</v>
      </c>
      <c r="C13" s="14"/>
      <c r="D13" s="14"/>
      <c r="E13" s="14"/>
      <c r="F13" s="14"/>
    </row>
    <row r="14" spans="1:6">
      <c r="A14" s="16" t="s">
        <v>14</v>
      </c>
      <c r="B14" s="17">
        <v>18645.5</v>
      </c>
      <c r="C14" s="14"/>
      <c r="D14" s="14"/>
      <c r="E14" s="14"/>
      <c r="F14" s="14"/>
    </row>
    <row r="15" spans="1:6">
      <c r="A15" s="18" t="s">
        <v>16</v>
      </c>
      <c r="B15" s="19">
        <f>SUM(B12:B14)</f>
        <v>54465.5</v>
      </c>
      <c r="C15" s="14"/>
      <c r="D15" s="14"/>
      <c r="E15" s="14"/>
      <c r="F15" s="14"/>
    </row>
    <row r="16" spans="1:6">
      <c r="A16" s="16" t="s">
        <v>18</v>
      </c>
      <c r="B16" s="17">
        <v>17586</v>
      </c>
      <c r="C16" s="14"/>
      <c r="D16" s="14"/>
      <c r="E16" s="14"/>
      <c r="F16" s="14"/>
    </row>
    <row r="17" spans="1:6">
      <c r="A17" s="16" t="s">
        <v>19</v>
      </c>
      <c r="B17" s="17">
        <v>12566</v>
      </c>
      <c r="C17" s="14"/>
      <c r="D17" s="14"/>
      <c r="E17" s="14"/>
      <c r="F17" s="14"/>
    </row>
    <row r="18" spans="1:6">
      <c r="A18" s="16" t="s">
        <v>20</v>
      </c>
      <c r="B18" s="17">
        <v>18110</v>
      </c>
      <c r="C18" s="14"/>
      <c r="D18" s="14"/>
      <c r="E18" s="14"/>
      <c r="F18" s="14"/>
    </row>
    <row r="19" spans="1:6">
      <c r="A19" s="18" t="s">
        <v>17</v>
      </c>
      <c r="B19" s="19">
        <f>SUM(B16:B18)</f>
        <v>48262</v>
      </c>
      <c r="C19" s="14"/>
      <c r="D19" s="14"/>
      <c r="E19" s="14"/>
      <c r="F19" s="14"/>
    </row>
    <row r="20" spans="1:6">
      <c r="A20" s="20" t="s">
        <v>24</v>
      </c>
      <c r="B20" s="21">
        <f>SUM(B7+B11+B15+B19)</f>
        <v>215922</v>
      </c>
      <c r="C20" s="14"/>
      <c r="D20" s="14"/>
      <c r="E20" s="14"/>
      <c r="F20" s="14"/>
    </row>
    <row r="21" spans="1:6">
      <c r="A21" s="15"/>
      <c r="B21" s="15"/>
      <c r="C21" s="14"/>
      <c r="D21" s="14"/>
      <c r="E21" s="14"/>
      <c r="F21" s="14"/>
    </row>
    <row r="22" spans="1:6">
      <c r="A22" s="23" t="s">
        <v>34</v>
      </c>
      <c r="B22" s="22" t="s">
        <v>35</v>
      </c>
    </row>
    <row r="23" spans="1:6">
      <c r="A23" s="22" t="s">
        <v>36</v>
      </c>
      <c r="B23" s="24" t="s">
        <v>45</v>
      </c>
    </row>
    <row r="24" spans="1:6">
      <c r="A24" s="22"/>
      <c r="B24" s="22"/>
    </row>
    <row r="25" spans="1:6">
      <c r="A25" s="22" t="s">
        <v>37</v>
      </c>
      <c r="B25" s="22"/>
    </row>
    <row r="26" spans="1:6">
      <c r="A26" s="22" t="s">
        <v>38</v>
      </c>
      <c r="B26" s="22"/>
    </row>
    <row r="27" spans="1:6">
      <c r="A27" s="22"/>
      <c r="B27" s="22"/>
    </row>
    <row r="28" spans="1:6">
      <c r="A28" s="22" t="s">
        <v>39</v>
      </c>
      <c r="B28" s="22"/>
    </row>
    <row r="29" spans="1:6">
      <c r="A29" s="22" t="s">
        <v>40</v>
      </c>
      <c r="B29" s="22"/>
    </row>
    <row r="30" spans="1:6">
      <c r="A30" s="22"/>
      <c r="B30" s="22"/>
    </row>
    <row r="31" spans="1:6">
      <c r="A31" s="22" t="s">
        <v>41</v>
      </c>
      <c r="B31" s="22"/>
    </row>
    <row r="32" spans="1:6">
      <c r="A32" s="22" t="s">
        <v>42</v>
      </c>
      <c r="B32" s="22"/>
    </row>
    <row r="33" spans="1:2">
      <c r="A33" s="22" t="s">
        <v>43</v>
      </c>
      <c r="B33" s="22"/>
    </row>
    <row r="34" spans="1:2">
      <c r="A34" s="22" t="s">
        <v>44</v>
      </c>
      <c r="B34" s="22"/>
    </row>
    <row r="35" spans="1:2">
      <c r="A35" s="22"/>
      <c r="B35" s="22"/>
    </row>
  </sheetData>
  <pageMargins left="0.70866141732283472" right="0.70866141732283472" top="0.74803149606299213" bottom="0.74803149606299213" header="0.31496062992125984" footer="0.31496062992125984"/>
  <pageSetup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5"/>
  <sheetViews>
    <sheetView workbookViewId="0">
      <selection activeCell="D21" sqref="D21"/>
    </sheetView>
  </sheetViews>
  <sheetFormatPr defaultRowHeight="15"/>
  <cols>
    <col min="1" max="1" width="40.5703125" customWidth="1"/>
    <col min="2" max="2" width="52.42578125" customWidth="1"/>
  </cols>
  <sheetData>
    <row r="1" spans="1:6">
      <c r="A1" s="13"/>
      <c r="B1" s="13"/>
      <c r="C1" s="13"/>
      <c r="D1" s="13" t="s">
        <v>32</v>
      </c>
      <c r="E1" s="14"/>
      <c r="F1" s="14"/>
    </row>
    <row r="2" spans="1:6">
      <c r="A2" s="15" t="s">
        <v>46</v>
      </c>
      <c r="B2" s="15"/>
      <c r="C2" s="15"/>
      <c r="D2" s="13"/>
      <c r="E2" s="14"/>
      <c r="F2" s="14"/>
    </row>
    <row r="3" spans="1:6">
      <c r="A3" s="15"/>
      <c r="B3" s="15" t="s">
        <v>33</v>
      </c>
      <c r="C3" s="15"/>
      <c r="D3" s="13"/>
      <c r="E3" s="14"/>
      <c r="F3" s="14"/>
    </row>
    <row r="4" spans="1:6">
      <c r="A4" s="16" t="s">
        <v>5</v>
      </c>
      <c r="B4" s="17">
        <v>22153</v>
      </c>
      <c r="C4" s="14"/>
      <c r="D4" s="14"/>
      <c r="E4" s="14"/>
      <c r="F4" s="14"/>
    </row>
    <row r="5" spans="1:6">
      <c r="A5" s="16" t="s">
        <v>6</v>
      </c>
      <c r="B5" s="17">
        <v>22157.5</v>
      </c>
      <c r="C5" s="14"/>
      <c r="D5" s="14"/>
      <c r="E5" s="14"/>
      <c r="F5" s="14"/>
    </row>
    <row r="6" spans="1:6">
      <c r="A6" s="16" t="s">
        <v>7</v>
      </c>
      <c r="B6" s="17">
        <v>22321.5</v>
      </c>
      <c r="C6" s="14"/>
      <c r="D6" s="14"/>
      <c r="E6" s="14"/>
      <c r="F6" s="14"/>
    </row>
    <row r="7" spans="1:6">
      <c r="A7" s="18" t="s">
        <v>8</v>
      </c>
      <c r="B7" s="19">
        <f t="shared" ref="B7" si="0">SUM(B4+B5+B6)</f>
        <v>66632</v>
      </c>
      <c r="C7" s="14"/>
      <c r="D7" s="14"/>
      <c r="E7" s="14"/>
      <c r="F7" s="14"/>
    </row>
    <row r="8" spans="1:6">
      <c r="A8" s="16" t="s">
        <v>9</v>
      </c>
      <c r="B8" s="17">
        <v>22379</v>
      </c>
      <c r="C8" s="14"/>
      <c r="D8" s="14"/>
      <c r="E8" s="14"/>
      <c r="F8" s="14"/>
    </row>
    <row r="9" spans="1:6">
      <c r="A9" s="16" t="s">
        <v>10</v>
      </c>
      <c r="B9" s="17">
        <v>22336</v>
      </c>
      <c r="C9" s="14"/>
      <c r="D9" s="14"/>
      <c r="E9" s="14"/>
      <c r="F9" s="14"/>
    </row>
    <row r="10" spans="1:6">
      <c r="A10" s="16" t="s">
        <v>11</v>
      </c>
      <c r="B10" s="17">
        <v>22024.5</v>
      </c>
      <c r="C10" s="14"/>
      <c r="D10" s="14"/>
      <c r="E10" s="14"/>
      <c r="F10" s="14"/>
    </row>
    <row r="11" spans="1:6">
      <c r="A11" s="18" t="s">
        <v>15</v>
      </c>
      <c r="B11" s="19">
        <f t="shared" ref="B11" si="1">SUM(B8+B9+B10)</f>
        <v>66739.5</v>
      </c>
      <c r="C11" s="14"/>
      <c r="D11" s="14"/>
      <c r="E11" s="14"/>
      <c r="F11" s="14"/>
    </row>
    <row r="12" spans="1:6">
      <c r="A12" s="16" t="s">
        <v>12</v>
      </c>
      <c r="B12" s="17">
        <v>22992</v>
      </c>
      <c r="C12" s="14"/>
      <c r="D12" s="14"/>
      <c r="E12" s="14"/>
      <c r="F12" s="14"/>
    </row>
    <row r="13" spans="1:6">
      <c r="A13" s="16" t="s">
        <v>13</v>
      </c>
      <c r="B13" s="17">
        <v>17263</v>
      </c>
      <c r="C13" s="14"/>
      <c r="D13" s="14"/>
      <c r="E13" s="14"/>
      <c r="F13" s="14"/>
    </row>
    <row r="14" spans="1:6">
      <c r="A14" s="16" t="s">
        <v>14</v>
      </c>
      <c r="B14" s="17">
        <v>19392.5</v>
      </c>
      <c r="C14" s="14"/>
      <c r="D14" s="14"/>
      <c r="E14" s="14"/>
      <c r="F14" s="14"/>
    </row>
    <row r="15" spans="1:6">
      <c r="A15" s="18" t="s">
        <v>16</v>
      </c>
      <c r="B15" s="19">
        <f>SUM(B12:B14)</f>
        <v>59647.5</v>
      </c>
      <c r="C15" s="14"/>
      <c r="D15" s="14"/>
      <c r="E15" s="14"/>
      <c r="F15" s="14"/>
    </row>
    <row r="16" spans="1:6">
      <c r="A16" s="16" t="s">
        <v>18</v>
      </c>
      <c r="B16" s="17">
        <v>18283</v>
      </c>
      <c r="C16" s="14"/>
      <c r="D16" s="14"/>
      <c r="E16" s="14"/>
      <c r="F16" s="14"/>
    </row>
    <row r="17" spans="1:6">
      <c r="A17" s="16" t="s">
        <v>19</v>
      </c>
      <c r="B17" s="17">
        <v>13067</v>
      </c>
      <c r="C17" s="14"/>
      <c r="D17" s="14"/>
      <c r="E17" s="14"/>
      <c r="F17" s="14"/>
    </row>
    <row r="18" spans="1:6">
      <c r="A18" s="16" t="s">
        <v>20</v>
      </c>
      <c r="B18" s="17">
        <v>18837</v>
      </c>
      <c r="C18" s="14"/>
      <c r="D18" s="14"/>
      <c r="E18" s="14"/>
      <c r="F18" s="14"/>
    </row>
    <row r="19" spans="1:6">
      <c r="A19" s="18" t="s">
        <v>17</v>
      </c>
      <c r="B19" s="19">
        <f>SUM(B16:B18)</f>
        <v>50187</v>
      </c>
      <c r="C19" s="14"/>
      <c r="D19" s="14"/>
      <c r="E19" s="14"/>
      <c r="F19" s="14"/>
    </row>
    <row r="20" spans="1:6">
      <c r="A20" s="20" t="s">
        <v>24</v>
      </c>
      <c r="B20" s="21">
        <f t="shared" ref="B20" si="2">SUM(B7+B11+B15+B19)</f>
        <v>243206</v>
      </c>
      <c r="C20" s="14"/>
      <c r="D20" s="14"/>
      <c r="E20" s="14"/>
      <c r="F20" s="14"/>
    </row>
    <row r="21" spans="1:6">
      <c r="A21" s="15"/>
      <c r="B21" s="15"/>
      <c r="C21" s="14"/>
      <c r="D21" s="14"/>
      <c r="E21" s="14"/>
      <c r="F21" s="14"/>
    </row>
    <row r="22" spans="1:6">
      <c r="A22" s="15" t="s">
        <v>34</v>
      </c>
      <c r="B22" s="25" t="s">
        <v>35</v>
      </c>
      <c r="C22" s="14"/>
      <c r="D22" s="14"/>
      <c r="E22" s="14"/>
    </row>
    <row r="23" spans="1:6">
      <c r="A23" s="25" t="s">
        <v>36</v>
      </c>
      <c r="B23" s="26" t="s">
        <v>47</v>
      </c>
      <c r="C23" s="14"/>
      <c r="D23" s="14"/>
      <c r="E23" s="14"/>
    </row>
    <row r="24" spans="1:6">
      <c r="A24" s="25"/>
      <c r="B24" s="25"/>
      <c r="C24" s="14"/>
      <c r="D24" s="14"/>
      <c r="E24" s="14"/>
    </row>
    <row r="25" spans="1:6">
      <c r="A25" s="25" t="s">
        <v>37</v>
      </c>
      <c r="B25" s="25"/>
      <c r="C25" s="14"/>
      <c r="D25" s="14"/>
      <c r="E25" s="14"/>
    </row>
    <row r="26" spans="1:6">
      <c r="A26" s="25" t="s">
        <v>38</v>
      </c>
      <c r="B26" s="25"/>
      <c r="C26" s="14"/>
      <c r="D26" s="14"/>
      <c r="E26" s="14"/>
    </row>
    <row r="27" spans="1:6">
      <c r="A27" s="25"/>
      <c r="B27" s="25"/>
      <c r="C27" s="14"/>
      <c r="D27" s="14"/>
      <c r="E27" s="14"/>
    </row>
    <row r="28" spans="1:6">
      <c r="A28" s="25" t="s">
        <v>39</v>
      </c>
      <c r="B28" s="25"/>
      <c r="C28" s="14"/>
      <c r="D28" s="14"/>
      <c r="E28" s="14"/>
    </row>
    <row r="29" spans="1:6">
      <c r="A29" s="25" t="s">
        <v>40</v>
      </c>
      <c r="B29" s="25"/>
      <c r="C29" s="14"/>
      <c r="D29" s="14"/>
      <c r="E29" s="14"/>
    </row>
    <row r="30" spans="1:6">
      <c r="A30" s="25"/>
      <c r="B30" s="25"/>
      <c r="C30" s="14"/>
      <c r="D30" s="14"/>
      <c r="E30" s="14"/>
    </row>
    <row r="31" spans="1:6">
      <c r="A31" s="25" t="s">
        <v>41</v>
      </c>
      <c r="B31" s="25"/>
      <c r="C31" s="14"/>
      <c r="D31" s="14"/>
      <c r="E31" s="14"/>
    </row>
    <row r="32" spans="1:6">
      <c r="A32" s="25" t="s">
        <v>42</v>
      </c>
      <c r="B32" s="25"/>
      <c r="C32" s="14"/>
      <c r="D32" s="14"/>
      <c r="E32" s="14"/>
    </row>
    <row r="33" spans="1:5">
      <c r="A33" s="25" t="s">
        <v>43</v>
      </c>
      <c r="B33" s="25"/>
      <c r="C33" s="14"/>
      <c r="D33" s="14"/>
      <c r="E33" s="14"/>
    </row>
    <row r="34" spans="1:5">
      <c r="A34" s="25" t="s">
        <v>44</v>
      </c>
      <c r="B34" s="25"/>
      <c r="C34" s="14"/>
      <c r="D34" s="14"/>
      <c r="E34" s="14"/>
    </row>
    <row r="35" spans="1:5">
      <c r="A35" s="22"/>
      <c r="B35" s="22"/>
    </row>
  </sheetData>
  <pageMargins left="0.70866141732283472" right="0.70866141732283472" top="0.74803149606299213" bottom="0.74803149606299213" header="0.31496062992125984" footer="0.31496062992125984"/>
  <pageSetup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5"/>
  <sheetViews>
    <sheetView workbookViewId="0">
      <selection activeCell="F25" sqref="F25"/>
    </sheetView>
  </sheetViews>
  <sheetFormatPr defaultRowHeight="15"/>
  <cols>
    <col min="1" max="1" width="40.5703125" customWidth="1"/>
    <col min="2" max="2" width="52.42578125" customWidth="1"/>
  </cols>
  <sheetData>
    <row r="1" spans="1:6">
      <c r="A1" s="13"/>
      <c r="B1" s="13"/>
      <c r="C1" s="13"/>
      <c r="D1" s="13" t="s">
        <v>32</v>
      </c>
      <c r="E1" s="14"/>
      <c r="F1" s="14"/>
    </row>
    <row r="2" spans="1:6">
      <c r="A2" s="15" t="s">
        <v>46</v>
      </c>
      <c r="B2" s="15"/>
      <c r="C2" s="15"/>
      <c r="D2" s="13"/>
      <c r="E2" s="14"/>
      <c r="F2" s="14"/>
    </row>
    <row r="3" spans="1:6">
      <c r="A3" s="15"/>
      <c r="B3" s="15" t="s">
        <v>33</v>
      </c>
      <c r="C3" s="15"/>
      <c r="D3" s="13"/>
      <c r="E3" s="14"/>
      <c r="F3" s="14"/>
    </row>
    <row r="4" spans="1:6">
      <c r="A4" s="16" t="s">
        <v>5</v>
      </c>
      <c r="B4" s="17">
        <v>22153</v>
      </c>
      <c r="C4" s="14"/>
      <c r="D4" s="14"/>
      <c r="E4" s="14"/>
      <c r="F4" s="14"/>
    </row>
    <row r="5" spans="1:6">
      <c r="A5" s="16" t="s">
        <v>6</v>
      </c>
      <c r="B5" s="17">
        <v>22157.5</v>
      </c>
      <c r="C5" s="14"/>
      <c r="D5" s="14"/>
      <c r="E5" s="14"/>
      <c r="F5" s="14"/>
    </row>
    <row r="6" spans="1:6">
      <c r="A6" s="16" t="s">
        <v>7</v>
      </c>
      <c r="B6" s="17">
        <v>22321.5</v>
      </c>
      <c r="C6" s="14"/>
      <c r="D6" s="14"/>
      <c r="E6" s="14"/>
      <c r="F6" s="14"/>
    </row>
    <row r="7" spans="1:6">
      <c r="A7" s="18" t="s">
        <v>8</v>
      </c>
      <c r="B7" s="19">
        <f t="shared" ref="B7" si="0">SUM(B4+B5+B6)</f>
        <v>66632</v>
      </c>
      <c r="C7" s="14"/>
      <c r="D7" s="14"/>
      <c r="E7" s="14"/>
      <c r="F7" s="14"/>
    </row>
    <row r="8" spans="1:6">
      <c r="A8" s="16" t="s">
        <v>9</v>
      </c>
      <c r="B8" s="17">
        <v>22379</v>
      </c>
      <c r="C8" s="14"/>
      <c r="D8" s="14"/>
      <c r="E8" s="14"/>
      <c r="F8" s="14"/>
    </row>
    <row r="9" spans="1:6">
      <c r="A9" s="16" t="s">
        <v>10</v>
      </c>
      <c r="B9" s="17">
        <v>22336</v>
      </c>
      <c r="C9" s="14"/>
      <c r="D9" s="14"/>
      <c r="E9" s="14"/>
      <c r="F9" s="14"/>
    </row>
    <row r="10" spans="1:6">
      <c r="A10" s="16" t="s">
        <v>11</v>
      </c>
      <c r="B10" s="17">
        <v>22024.5</v>
      </c>
      <c r="C10" s="14"/>
      <c r="D10" s="14"/>
      <c r="E10" s="14"/>
      <c r="F10" s="14"/>
    </row>
    <row r="11" spans="1:6">
      <c r="A11" s="18" t="s">
        <v>15</v>
      </c>
      <c r="B11" s="19">
        <f t="shared" ref="B11" si="1">SUM(B8+B9+B10)</f>
        <v>66739.5</v>
      </c>
      <c r="C11" s="14"/>
      <c r="D11" s="14"/>
      <c r="E11" s="14"/>
      <c r="F11" s="14"/>
    </row>
    <row r="12" spans="1:6">
      <c r="A12" s="16" t="s">
        <v>12</v>
      </c>
      <c r="B12" s="17">
        <v>22992</v>
      </c>
      <c r="C12" s="14"/>
      <c r="D12" s="14"/>
      <c r="E12" s="14"/>
      <c r="F12" s="14"/>
    </row>
    <row r="13" spans="1:6">
      <c r="A13" s="16" t="s">
        <v>13</v>
      </c>
      <c r="B13" s="17">
        <v>17263</v>
      </c>
      <c r="C13" s="14"/>
      <c r="D13" s="14"/>
      <c r="E13" s="14"/>
      <c r="F13" s="14"/>
    </row>
    <row r="14" spans="1:6">
      <c r="A14" s="16" t="s">
        <v>14</v>
      </c>
      <c r="B14" s="17">
        <v>19392.5</v>
      </c>
      <c r="C14" s="14"/>
      <c r="D14" s="14"/>
      <c r="E14" s="14"/>
      <c r="F14" s="14"/>
    </row>
    <row r="15" spans="1:6">
      <c r="A15" s="18" t="s">
        <v>16</v>
      </c>
      <c r="B15" s="19">
        <f>SUM(B12:B14)</f>
        <v>59647.5</v>
      </c>
      <c r="C15" s="14"/>
      <c r="D15" s="14"/>
      <c r="E15" s="14"/>
      <c r="F15" s="14"/>
    </row>
    <row r="16" spans="1:6">
      <c r="A16" s="16" t="s">
        <v>18</v>
      </c>
      <c r="B16" s="17">
        <v>18283</v>
      </c>
      <c r="C16" s="14"/>
      <c r="D16" s="14"/>
      <c r="E16" s="14"/>
      <c r="F16" s="14"/>
    </row>
    <row r="17" spans="1:6">
      <c r="A17" s="16" t="s">
        <v>19</v>
      </c>
      <c r="B17" s="17">
        <v>13195</v>
      </c>
      <c r="C17" s="14"/>
      <c r="D17" s="14"/>
      <c r="E17" s="14"/>
      <c r="F17" s="14"/>
    </row>
    <row r="18" spans="1:6">
      <c r="A18" s="16" t="s">
        <v>20</v>
      </c>
      <c r="B18" s="17">
        <v>18837</v>
      </c>
      <c r="C18" s="14"/>
      <c r="D18" s="14"/>
      <c r="E18" s="14"/>
      <c r="F18" s="14"/>
    </row>
    <row r="19" spans="1:6">
      <c r="A19" s="18" t="s">
        <v>17</v>
      </c>
      <c r="B19" s="19">
        <f>SUM(B16:B18)</f>
        <v>50315</v>
      </c>
      <c r="C19" s="14"/>
      <c r="D19" s="14"/>
      <c r="E19" s="14"/>
      <c r="F19" s="14"/>
    </row>
    <row r="20" spans="1:6">
      <c r="A20" s="20" t="s">
        <v>24</v>
      </c>
      <c r="B20" s="21">
        <f t="shared" ref="B20" si="2">SUM(B7+B11+B15+B19)</f>
        <v>243334</v>
      </c>
      <c r="C20" s="14"/>
      <c r="D20" s="14"/>
      <c r="E20" s="14"/>
      <c r="F20" s="14"/>
    </row>
    <row r="21" spans="1:6">
      <c r="A21" s="15"/>
      <c r="B21" s="15"/>
      <c r="C21" s="14"/>
      <c r="D21" s="14"/>
      <c r="E21" s="14"/>
      <c r="F21" s="14"/>
    </row>
    <row r="22" spans="1:6">
      <c r="A22" s="15" t="s">
        <v>34</v>
      </c>
      <c r="B22" s="25" t="s">
        <v>35</v>
      </c>
      <c r="C22" s="14"/>
      <c r="D22" s="14"/>
      <c r="E22" s="14"/>
    </row>
    <row r="23" spans="1:6">
      <c r="A23" s="25" t="s">
        <v>36</v>
      </c>
      <c r="B23" s="26" t="s">
        <v>47</v>
      </c>
      <c r="C23" s="14"/>
      <c r="D23" s="14"/>
      <c r="E23" s="14"/>
    </row>
    <row r="24" spans="1:6">
      <c r="A24" s="25"/>
      <c r="B24" s="25"/>
      <c r="C24" s="14"/>
      <c r="D24" s="14"/>
      <c r="E24" s="14"/>
    </row>
    <row r="25" spans="1:6">
      <c r="A25" s="25" t="s">
        <v>37</v>
      </c>
      <c r="B25" s="25"/>
      <c r="C25" s="14"/>
      <c r="D25" s="14"/>
      <c r="E25" s="14"/>
    </row>
    <row r="26" spans="1:6">
      <c r="A26" s="25" t="s">
        <v>38</v>
      </c>
      <c r="B26" s="25"/>
      <c r="C26" s="14"/>
      <c r="D26" s="14"/>
      <c r="E26" s="14"/>
    </row>
    <row r="27" spans="1:6">
      <c r="A27" s="25"/>
      <c r="B27" s="25"/>
      <c r="C27" s="14"/>
      <c r="D27" s="14"/>
      <c r="E27" s="14"/>
    </row>
    <row r="28" spans="1:6">
      <c r="A28" s="25" t="s">
        <v>39</v>
      </c>
      <c r="B28" s="25"/>
      <c r="C28" s="14"/>
      <c r="D28" s="14"/>
      <c r="E28" s="14"/>
    </row>
    <row r="29" spans="1:6">
      <c r="A29" s="25" t="s">
        <v>40</v>
      </c>
      <c r="B29" s="25"/>
      <c r="C29" s="14"/>
      <c r="D29" s="14"/>
      <c r="E29" s="14"/>
    </row>
    <row r="30" spans="1:6">
      <c r="A30" s="25"/>
      <c r="B30" s="25"/>
      <c r="C30" s="14"/>
      <c r="D30" s="14"/>
      <c r="E30" s="14"/>
    </row>
    <row r="31" spans="1:6">
      <c r="A31" s="25" t="s">
        <v>41</v>
      </c>
      <c r="B31" s="25"/>
      <c r="C31" s="14"/>
      <c r="D31" s="14"/>
      <c r="E31" s="14"/>
    </row>
    <row r="32" spans="1:6">
      <c r="A32" s="25" t="s">
        <v>42</v>
      </c>
      <c r="B32" s="25"/>
      <c r="C32" s="14"/>
      <c r="D32" s="14"/>
      <c r="E32" s="14"/>
    </row>
    <row r="33" spans="1:5">
      <c r="A33" s="25" t="s">
        <v>43</v>
      </c>
      <c r="B33" s="25"/>
      <c r="C33" s="14"/>
      <c r="D33" s="14"/>
      <c r="E33" s="14"/>
    </row>
    <row r="34" spans="1:5">
      <c r="A34" s="25" t="s">
        <v>44</v>
      </c>
      <c r="B34" s="25"/>
      <c r="C34" s="14"/>
      <c r="D34" s="14"/>
      <c r="E34" s="14"/>
    </row>
    <row r="35" spans="1:5">
      <c r="A35" s="22"/>
      <c r="B35" s="22"/>
    </row>
  </sheetData>
  <pageMargins left="0.70866141732283472" right="0.70866141732283472" top="0.74803149606299213" bottom="0.74803149606299213" header="0.31496062992125984" footer="0.31496062992125984"/>
  <pageSetup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5"/>
  <sheetViews>
    <sheetView workbookViewId="0">
      <selection activeCell="F26" sqref="F26"/>
    </sheetView>
  </sheetViews>
  <sheetFormatPr defaultRowHeight="15"/>
  <cols>
    <col min="1" max="1" width="40.5703125" customWidth="1"/>
    <col min="2" max="2" width="52.42578125" customWidth="1"/>
  </cols>
  <sheetData>
    <row r="1" spans="1:6">
      <c r="A1" s="13"/>
      <c r="B1" s="13"/>
      <c r="C1" s="13"/>
      <c r="D1" s="13" t="s">
        <v>32</v>
      </c>
      <c r="E1" s="14"/>
      <c r="F1" s="14"/>
    </row>
    <row r="2" spans="1:6">
      <c r="A2" s="15" t="s">
        <v>46</v>
      </c>
      <c r="B2" s="15"/>
      <c r="C2" s="15"/>
      <c r="D2" s="13"/>
      <c r="E2" s="14"/>
      <c r="F2" s="14"/>
    </row>
    <row r="3" spans="1:6">
      <c r="A3" s="15"/>
      <c r="B3" s="15" t="s">
        <v>33</v>
      </c>
      <c r="C3" s="15"/>
      <c r="D3" s="13"/>
      <c r="E3" s="14"/>
      <c r="F3" s="14"/>
    </row>
    <row r="4" spans="1:6">
      <c r="A4" s="16" t="s">
        <v>5</v>
      </c>
      <c r="B4" s="17">
        <v>0</v>
      </c>
      <c r="C4" s="14"/>
      <c r="D4" s="14"/>
      <c r="E4" s="14"/>
      <c r="F4" s="14"/>
    </row>
    <row r="5" spans="1:6">
      <c r="A5" s="16" t="s">
        <v>6</v>
      </c>
      <c r="B5" s="17">
        <v>0</v>
      </c>
      <c r="C5" s="14"/>
      <c r="D5" s="14"/>
      <c r="E5" s="14"/>
      <c r="F5" s="14"/>
    </row>
    <row r="6" spans="1:6">
      <c r="A6" s="16" t="s">
        <v>7</v>
      </c>
      <c r="B6" s="17">
        <v>0</v>
      </c>
      <c r="C6" s="14"/>
      <c r="D6" s="14"/>
      <c r="E6" s="14"/>
      <c r="F6" s="14"/>
    </row>
    <row r="7" spans="1:6">
      <c r="A7" s="18" t="s">
        <v>8</v>
      </c>
      <c r="B7" s="19">
        <f t="shared" ref="B7" si="0">SUM(B4+B5+B6)</f>
        <v>0</v>
      </c>
      <c r="C7" s="14"/>
      <c r="D7" s="14"/>
      <c r="E7" s="14"/>
      <c r="F7" s="14"/>
    </row>
    <row r="8" spans="1:6">
      <c r="A8" s="16" t="s">
        <v>9</v>
      </c>
      <c r="B8" s="17">
        <v>0</v>
      </c>
      <c r="C8" s="14"/>
      <c r="D8" s="14"/>
      <c r="E8" s="14"/>
      <c r="F8" s="14"/>
    </row>
    <row r="9" spans="1:6">
      <c r="A9" s="16" t="s">
        <v>10</v>
      </c>
      <c r="B9" s="17">
        <v>0</v>
      </c>
      <c r="C9" s="14"/>
      <c r="D9" s="14"/>
      <c r="E9" s="14"/>
      <c r="F9" s="14"/>
    </row>
    <row r="10" spans="1:6">
      <c r="A10" s="16" t="s">
        <v>11</v>
      </c>
      <c r="B10" s="17">
        <v>0</v>
      </c>
      <c r="C10" s="14"/>
      <c r="D10" s="14"/>
      <c r="E10" s="14"/>
      <c r="F10" s="14"/>
    </row>
    <row r="11" spans="1:6">
      <c r="A11" s="18" t="s">
        <v>15</v>
      </c>
      <c r="B11" s="19">
        <f t="shared" ref="B11" si="1">SUM(B8+B9+B10)</f>
        <v>0</v>
      </c>
      <c r="C11" s="14"/>
      <c r="D11" s="14"/>
      <c r="E11" s="14"/>
      <c r="F11" s="14"/>
    </row>
    <row r="12" spans="1:6">
      <c r="A12" s="16" t="s">
        <v>12</v>
      </c>
      <c r="B12" s="17">
        <v>0</v>
      </c>
      <c r="C12" s="14"/>
      <c r="D12" s="14"/>
      <c r="E12" s="14"/>
      <c r="F12" s="14"/>
    </row>
    <row r="13" spans="1:6">
      <c r="A13" s="16" t="s">
        <v>13</v>
      </c>
      <c r="B13" s="17">
        <v>4392</v>
      </c>
      <c r="C13" s="14"/>
      <c r="D13" s="14"/>
      <c r="E13" s="14"/>
      <c r="F13" s="14"/>
    </row>
    <row r="14" spans="1:6">
      <c r="A14" s="16" t="s">
        <v>14</v>
      </c>
      <c r="B14" s="17">
        <v>4928.5</v>
      </c>
      <c r="C14" s="14"/>
      <c r="D14" s="14"/>
      <c r="E14" s="14"/>
      <c r="F14" s="14"/>
    </row>
    <row r="15" spans="1:6">
      <c r="A15" s="18" t="s">
        <v>16</v>
      </c>
      <c r="B15" s="19">
        <f t="shared" ref="B15" si="2">SUM(B12:B14)</f>
        <v>9320.5</v>
      </c>
      <c r="C15" s="14"/>
      <c r="D15" s="14"/>
      <c r="E15" s="14"/>
      <c r="F15" s="14"/>
    </row>
    <row r="16" spans="1:6">
      <c r="A16" s="16" t="s">
        <v>18</v>
      </c>
      <c r="B16" s="17">
        <v>4662</v>
      </c>
      <c r="C16" s="14"/>
      <c r="D16" s="14"/>
      <c r="E16" s="14"/>
      <c r="F16" s="14"/>
    </row>
    <row r="17" spans="1:6">
      <c r="A17" s="16" t="s">
        <v>19</v>
      </c>
      <c r="B17" s="17">
        <v>3335</v>
      </c>
      <c r="C17" s="14"/>
      <c r="D17" s="14"/>
      <c r="E17" s="14"/>
      <c r="F17" s="14"/>
    </row>
    <row r="18" spans="1:6">
      <c r="A18" s="16" t="s">
        <v>20</v>
      </c>
      <c r="B18" s="17">
        <v>4812</v>
      </c>
      <c r="C18" s="14"/>
      <c r="D18" s="14"/>
      <c r="E18" s="14"/>
      <c r="F18" s="14"/>
    </row>
    <row r="19" spans="1:6">
      <c r="A19" s="18" t="s">
        <v>17</v>
      </c>
      <c r="B19" s="19">
        <f t="shared" ref="B19" si="3">SUM(B16:B18)</f>
        <v>12809</v>
      </c>
      <c r="C19" s="14"/>
      <c r="D19" s="14"/>
      <c r="E19" s="14"/>
      <c r="F19" s="14"/>
    </row>
    <row r="20" spans="1:6">
      <c r="A20" s="20" t="s">
        <v>24</v>
      </c>
      <c r="B20" s="21">
        <f t="shared" ref="B20" si="4">SUM(B7+B11+B15+B19)</f>
        <v>22129.5</v>
      </c>
      <c r="C20" s="14"/>
      <c r="D20" s="14"/>
      <c r="E20" s="14"/>
      <c r="F20" s="14"/>
    </row>
    <row r="21" spans="1:6">
      <c r="A21" s="15"/>
      <c r="B21" s="15"/>
      <c r="C21" s="14"/>
      <c r="D21" s="14"/>
      <c r="E21" s="14"/>
      <c r="F21" s="14"/>
    </row>
    <row r="22" spans="1:6">
      <c r="A22" s="15" t="s">
        <v>34</v>
      </c>
      <c r="B22" s="25" t="s">
        <v>35</v>
      </c>
      <c r="C22" s="14"/>
      <c r="D22" s="14"/>
      <c r="E22" s="14"/>
    </row>
    <row r="23" spans="1:6">
      <c r="A23" s="25" t="s">
        <v>36</v>
      </c>
      <c r="B23" s="26" t="s">
        <v>48</v>
      </c>
      <c r="C23" s="14"/>
      <c r="D23" s="14"/>
      <c r="E23" s="14"/>
    </row>
    <row r="24" spans="1:6">
      <c r="A24" s="25"/>
      <c r="B24" s="25"/>
      <c r="C24" s="14"/>
      <c r="D24" s="14"/>
      <c r="E24" s="14"/>
    </row>
    <row r="25" spans="1:6">
      <c r="A25" s="25" t="s">
        <v>37</v>
      </c>
      <c r="B25" s="25"/>
      <c r="C25" s="14"/>
      <c r="D25" s="14"/>
      <c r="E25" s="14"/>
    </row>
    <row r="26" spans="1:6">
      <c r="A26" s="25" t="s">
        <v>38</v>
      </c>
      <c r="B26" s="25"/>
      <c r="C26" s="14"/>
      <c r="D26" s="14"/>
      <c r="E26" s="14"/>
    </row>
    <row r="27" spans="1:6">
      <c r="A27" s="25"/>
      <c r="B27" s="25"/>
      <c r="C27" s="14"/>
      <c r="D27" s="14"/>
      <c r="E27" s="14"/>
    </row>
    <row r="28" spans="1:6">
      <c r="A28" s="25" t="s">
        <v>39</v>
      </c>
      <c r="B28" s="25"/>
      <c r="C28" s="14"/>
      <c r="D28" s="14"/>
      <c r="E28" s="14"/>
    </row>
    <row r="29" spans="1:6">
      <c r="A29" s="25" t="s">
        <v>40</v>
      </c>
      <c r="B29" s="25"/>
      <c r="C29" s="14"/>
      <c r="D29" s="14"/>
      <c r="E29" s="14"/>
    </row>
    <row r="30" spans="1:6">
      <c r="A30" s="25"/>
      <c r="B30" s="25"/>
      <c r="C30" s="14"/>
      <c r="D30" s="14"/>
      <c r="E30" s="14"/>
    </row>
    <row r="31" spans="1:6">
      <c r="A31" s="25" t="s">
        <v>41</v>
      </c>
      <c r="B31" s="25"/>
      <c r="C31" s="14"/>
      <c r="D31" s="14"/>
      <c r="E31" s="14"/>
    </row>
    <row r="32" spans="1:6">
      <c r="A32" s="25" t="s">
        <v>42</v>
      </c>
      <c r="B32" s="25"/>
      <c r="C32" s="14"/>
      <c r="D32" s="14"/>
      <c r="E32" s="14"/>
    </row>
    <row r="33" spans="1:5">
      <c r="A33" s="25" t="s">
        <v>43</v>
      </c>
      <c r="B33" s="25"/>
      <c r="C33" s="14"/>
      <c r="D33" s="14"/>
      <c r="E33" s="14"/>
    </row>
    <row r="34" spans="1:5">
      <c r="A34" s="25" t="s">
        <v>44</v>
      </c>
      <c r="B34" s="25"/>
      <c r="C34" s="14"/>
      <c r="D34" s="14"/>
      <c r="E34" s="14"/>
    </row>
    <row r="35" spans="1:5">
      <c r="A35" s="22"/>
      <c r="B35" s="22"/>
    </row>
  </sheetData>
  <pageMargins left="0.70866141732283472" right="0.70866141732283472" top="0.74803149606299213" bottom="0.74803149606299213" header="0.31496062992125984" footer="0.31496062992125984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Reca 2022</vt:lpstr>
      <vt:lpstr>Reca 2021(2)</vt:lpstr>
      <vt:lpstr>Reca 2021(3)</vt:lpstr>
      <vt:lpstr>Reca 2021(4)</vt:lpstr>
      <vt:lpstr>Reca 2021(5)</vt:lpstr>
      <vt:lpstr>Spit. SM</vt:lpstr>
      <vt:lpstr>Spit. CAREI</vt:lpstr>
      <vt:lpstr>Spit. CAREI (2)</vt:lpstr>
      <vt:lpstr>Spit. NEGRESTI</vt:lpstr>
      <vt:lpstr>Spit. NEGRESTI (2)</vt:lpstr>
      <vt:lpstr>COSMICOM</vt:lpstr>
      <vt:lpstr>AQUA</vt:lpstr>
      <vt:lpstr>SCM DR. COICA</vt:lpstr>
      <vt:lpstr>SCM DR. COICA (2)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2022-06-08T09:28:31Z</dcterms:modified>
</cp:coreProperties>
</file>